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05" yWindow="420" windowWidth="12255" windowHeight="9690" tabRatio="661" activeTab="1"/>
  </bookViews>
  <sheets>
    <sheet name="GIS EXPORT MODIFIED" sheetId="22160" r:id="rId1"/>
    <sheet name="REPORT CN TABLE" sheetId="1" r:id="rId2"/>
    <sheet name="LOOKUP" sheetId="2" r:id="rId3"/>
    <sheet name="CN LIST" sheetId="22162" r:id="rId4"/>
    <sheet name="Sheet2" sheetId="22164" r:id="rId5"/>
    <sheet name="tables for figures" sheetId="22163" r:id="rId6"/>
    <sheet name="Sheet1" sheetId="22165" r:id="rId7"/>
  </sheets>
  <definedNames>
    <definedName name="FLUX_3">LOOKUP!$Q$1:$R$119</definedName>
    <definedName name="JOINTABLE">'REPORT CN TABLE'!#REF!</definedName>
    <definedName name="_xlnm.Print_Area" localSheetId="1">'REPORT CN TABLE'!$A$1:$N$64</definedName>
    <definedName name="_xlnm.Print_Titles" localSheetId="1">'REPORT CN TABLE'!$1:$8</definedName>
  </definedNames>
  <calcPr calcId="145621"/>
  <pivotCaches>
    <pivotCache cacheId="0" r:id="rId8"/>
  </pivotCaches>
</workbook>
</file>

<file path=xl/calcChain.xml><?xml version="1.0" encoding="utf-8"?>
<calcChain xmlns="http://schemas.openxmlformats.org/spreadsheetml/2006/main">
  <c r="C9" i="1" l="1"/>
  <c r="M68" i="1"/>
  <c r="C47" i="22162" l="1"/>
  <c r="C48" i="22162"/>
  <c r="C49" i="22162"/>
  <c r="C50" i="22162"/>
  <c r="C51" i="22162"/>
  <c r="C52" i="22162"/>
  <c r="C53" i="22162"/>
  <c r="C54" i="22162"/>
  <c r="C55" i="22162"/>
  <c r="C56" i="22162"/>
  <c r="C57" i="22162"/>
  <c r="C58" i="22162"/>
  <c r="C59" i="22162"/>
  <c r="C60" i="22162"/>
  <c r="C61" i="22162"/>
  <c r="C62" i="22162"/>
  <c r="C63" i="22162"/>
  <c r="C64" i="22162"/>
  <c r="C65" i="22162"/>
  <c r="C66" i="22162"/>
  <c r="C67" i="22162"/>
  <c r="C68" i="22162"/>
  <c r="C69" i="22162"/>
  <c r="C70" i="22162"/>
  <c r="C71" i="22162"/>
  <c r="C72" i="22162"/>
  <c r="C73" i="22162"/>
  <c r="C74" i="22162"/>
  <c r="C75" i="22162"/>
  <c r="C76" i="22162"/>
  <c r="C77" i="22162"/>
  <c r="C78" i="22162"/>
  <c r="C79" i="22162"/>
  <c r="C80" i="22162"/>
  <c r="C81" i="22162"/>
  <c r="C82" i="22162"/>
  <c r="C83" i="22162"/>
  <c r="C84" i="22162"/>
  <c r="C85" i="22162"/>
  <c r="C86" i="22162"/>
  <c r="C87" i="22162"/>
  <c r="C88" i="22162"/>
  <c r="C89" i="22162"/>
  <c r="C90" i="22162"/>
  <c r="C91" i="22162"/>
  <c r="C92" i="22162"/>
  <c r="C93" i="22162"/>
  <c r="C94" i="22162"/>
  <c r="C95" i="22162"/>
  <c r="C96" i="22162"/>
  <c r="C97" i="22162"/>
  <c r="C98" i="22162"/>
  <c r="C99" i="22162"/>
  <c r="C100" i="22162"/>
  <c r="C101" i="22162"/>
  <c r="C102" i="22162"/>
  <c r="C103" i="22162"/>
  <c r="F22" i="1" l="1"/>
  <c r="M16" i="1" l="1"/>
  <c r="N16" i="1" s="1"/>
  <c r="K16" i="1"/>
  <c r="F16" i="1"/>
  <c r="C16" i="1" l="1"/>
  <c r="B16" i="1"/>
  <c r="AA37" i="22163"/>
  <c r="AC41" i="22163" l="1"/>
  <c r="AA40" i="22163"/>
  <c r="R9" i="22163"/>
  <c r="S9" i="22163"/>
  <c r="T9" i="22163"/>
  <c r="U9" i="22163"/>
  <c r="R10" i="22163"/>
  <c r="S10" i="22163"/>
  <c r="T10" i="22163"/>
  <c r="U10" i="22163"/>
  <c r="R11" i="22163"/>
  <c r="S11" i="22163"/>
  <c r="T11" i="22163"/>
  <c r="U11" i="22163"/>
  <c r="R12" i="22163"/>
  <c r="S12" i="22163"/>
  <c r="T12" i="22163"/>
  <c r="U12" i="22163"/>
  <c r="R13" i="22163"/>
  <c r="S13" i="22163"/>
  <c r="T13" i="22163"/>
  <c r="U13" i="22163"/>
  <c r="R14" i="22163"/>
  <c r="S14" i="22163"/>
  <c r="T14" i="22163"/>
  <c r="U14" i="22163"/>
  <c r="S8" i="22163"/>
  <c r="T8" i="22163"/>
  <c r="U8" i="22163"/>
  <c r="R8" i="22163"/>
  <c r="F58" i="22163"/>
  <c r="F57" i="22163"/>
  <c r="F50" i="22163"/>
  <c r="F48" i="22163"/>
  <c r="F46" i="22163"/>
  <c r="F42" i="22163"/>
  <c r="F36" i="22163"/>
  <c r="F30" i="22163"/>
  <c r="F22" i="22163"/>
  <c r="F21" i="22163"/>
  <c r="F17" i="22163"/>
  <c r="F15" i="22163"/>
  <c r="F7" i="22163"/>
  <c r="F61" i="22163" l="1"/>
  <c r="F66" i="22163" s="1"/>
  <c r="N281" i="1"/>
  <c r="M75" i="1"/>
  <c r="M76" i="1"/>
  <c r="M77" i="1"/>
  <c r="N77" i="1" s="1"/>
  <c r="M78" i="1"/>
  <c r="B78" i="1" s="1"/>
  <c r="M79" i="1"/>
  <c r="M80" i="1"/>
  <c r="M81" i="1"/>
  <c r="C81" i="1" s="1"/>
  <c r="C16" i="22162" s="1"/>
  <c r="M82" i="1"/>
  <c r="M83" i="1"/>
  <c r="M84" i="1"/>
  <c r="N84" i="1" s="1"/>
  <c r="M85" i="1"/>
  <c r="M86" i="1"/>
  <c r="B86" i="1" s="1"/>
  <c r="M87" i="1"/>
  <c r="N87" i="1" s="1"/>
  <c r="M88" i="1"/>
  <c r="M89" i="1"/>
  <c r="C89" i="1" s="1"/>
  <c r="M90" i="1"/>
  <c r="M91" i="1"/>
  <c r="N91" i="1" s="1"/>
  <c r="M92" i="1"/>
  <c r="N92" i="1" s="1"/>
  <c r="M93" i="1"/>
  <c r="M94" i="1"/>
  <c r="B94" i="1" s="1"/>
  <c r="M95" i="1"/>
  <c r="M96" i="1"/>
  <c r="N96" i="1" s="1"/>
  <c r="M97" i="1"/>
  <c r="C97" i="1" s="1"/>
  <c r="M98" i="1"/>
  <c r="M99" i="1"/>
  <c r="M100" i="1"/>
  <c r="M101" i="1"/>
  <c r="M102" i="1"/>
  <c r="B102" i="1" s="1"/>
  <c r="M103" i="1"/>
  <c r="N103" i="1" s="1"/>
  <c r="M104" i="1"/>
  <c r="M105" i="1"/>
  <c r="C105" i="1" s="1"/>
  <c r="M106" i="1"/>
  <c r="M107" i="1"/>
  <c r="N107" i="1" s="1"/>
  <c r="M108" i="1"/>
  <c r="M109" i="1"/>
  <c r="N109" i="1" s="1"/>
  <c r="M110" i="1"/>
  <c r="B110" i="1" s="1"/>
  <c r="M111" i="1"/>
  <c r="N111" i="1" s="1"/>
  <c r="M112" i="1"/>
  <c r="N112" i="1" s="1"/>
  <c r="M113" i="1"/>
  <c r="C113" i="1" s="1"/>
  <c r="M114" i="1"/>
  <c r="M115" i="1"/>
  <c r="N115" i="1" s="1"/>
  <c r="M116" i="1"/>
  <c r="M117" i="1"/>
  <c r="N117" i="1" s="1"/>
  <c r="M118" i="1"/>
  <c r="B118" i="1" s="1"/>
  <c r="M119" i="1"/>
  <c r="B119" i="1" s="1"/>
  <c r="M120" i="1"/>
  <c r="N120" i="1" s="1"/>
  <c r="M121" i="1"/>
  <c r="C121" i="1" s="1"/>
  <c r="C34" i="22162" s="1"/>
  <c r="M122" i="1"/>
  <c r="M123" i="1"/>
  <c r="B123" i="1" s="1"/>
  <c r="M124" i="1"/>
  <c r="M125" i="1"/>
  <c r="M126" i="1"/>
  <c r="B126" i="1" s="1"/>
  <c r="M127" i="1"/>
  <c r="C127" i="1" s="1"/>
  <c r="M128" i="1"/>
  <c r="M129" i="1"/>
  <c r="C129" i="1" s="1"/>
  <c r="C38" i="22162" s="1"/>
  <c r="M130" i="1"/>
  <c r="B130" i="1" s="1"/>
  <c r="M131" i="1"/>
  <c r="B131" i="1" s="1"/>
  <c r="M132" i="1"/>
  <c r="M133" i="1"/>
  <c r="M134" i="1"/>
  <c r="B134" i="1" s="1"/>
  <c r="M135" i="1"/>
  <c r="B135" i="1" s="1"/>
  <c r="M136" i="1"/>
  <c r="M137" i="1"/>
  <c r="C137" i="1" s="1"/>
  <c r="C42" i="22162" s="1"/>
  <c r="M138" i="1"/>
  <c r="B138" i="1" s="1"/>
  <c r="M139" i="1"/>
  <c r="M140" i="1"/>
  <c r="M141" i="1"/>
  <c r="M142" i="1"/>
  <c r="B142" i="1" s="1"/>
  <c r="M143" i="1"/>
  <c r="M144" i="1"/>
  <c r="N144" i="1" s="1"/>
  <c r="M145" i="1"/>
  <c r="C145" i="1" s="1"/>
  <c r="M146" i="1"/>
  <c r="B146" i="1" s="1"/>
  <c r="M147" i="1"/>
  <c r="C147" i="1" s="1"/>
  <c r="M148" i="1"/>
  <c r="N148" i="1" s="1"/>
  <c r="M149" i="1"/>
  <c r="N149" i="1" s="1"/>
  <c r="M150" i="1"/>
  <c r="B150" i="1" s="1"/>
  <c r="M151" i="1"/>
  <c r="C151" i="1" s="1"/>
  <c r="M152" i="1"/>
  <c r="M153" i="1"/>
  <c r="C153" i="1" s="1"/>
  <c r="M154" i="1"/>
  <c r="B154" i="1" s="1"/>
  <c r="M155" i="1"/>
  <c r="C155" i="1" s="1"/>
  <c r="M156" i="1"/>
  <c r="N156" i="1" s="1"/>
  <c r="M157" i="1"/>
  <c r="N157" i="1" s="1"/>
  <c r="M158" i="1"/>
  <c r="B158" i="1" s="1"/>
  <c r="M159" i="1"/>
  <c r="N159" i="1" s="1"/>
  <c r="M160" i="1"/>
  <c r="N160" i="1" s="1"/>
  <c r="M161" i="1"/>
  <c r="C161" i="1" s="1"/>
  <c r="M162" i="1"/>
  <c r="B162" i="1" s="1"/>
  <c r="M163" i="1"/>
  <c r="B163" i="1" s="1"/>
  <c r="M164" i="1"/>
  <c r="M165" i="1"/>
  <c r="N165" i="1" s="1"/>
  <c r="M166" i="1"/>
  <c r="B166" i="1" s="1"/>
  <c r="M167" i="1"/>
  <c r="B167" i="1" s="1"/>
  <c r="M168" i="1"/>
  <c r="M169" i="1"/>
  <c r="C169" i="1" s="1"/>
  <c r="M170" i="1"/>
  <c r="B170" i="1" s="1"/>
  <c r="M171" i="1"/>
  <c r="C171" i="1" s="1"/>
  <c r="M172" i="1"/>
  <c r="N172" i="1" s="1"/>
  <c r="M173" i="1"/>
  <c r="N173" i="1" s="1"/>
  <c r="M174" i="1"/>
  <c r="B174" i="1" s="1"/>
  <c r="M175" i="1"/>
  <c r="N175" i="1" s="1"/>
  <c r="M176" i="1"/>
  <c r="N176" i="1" s="1"/>
  <c r="M177" i="1"/>
  <c r="C177" i="1" s="1"/>
  <c r="M178" i="1"/>
  <c r="B178" i="1" s="1"/>
  <c r="M179" i="1"/>
  <c r="M180" i="1"/>
  <c r="N180" i="1" s="1"/>
  <c r="M181" i="1"/>
  <c r="N181" i="1" s="1"/>
  <c r="M182" i="1"/>
  <c r="B182" i="1" s="1"/>
  <c r="M183" i="1"/>
  <c r="N183" i="1" s="1"/>
  <c r="M184" i="1"/>
  <c r="N184" i="1" s="1"/>
  <c r="M185" i="1"/>
  <c r="C185" i="1" s="1"/>
  <c r="M186" i="1"/>
  <c r="B186" i="1" s="1"/>
  <c r="M187" i="1"/>
  <c r="C187" i="1" s="1"/>
  <c r="M188" i="1"/>
  <c r="N188" i="1" s="1"/>
  <c r="M189" i="1"/>
  <c r="N189" i="1" s="1"/>
  <c r="M190" i="1"/>
  <c r="B190" i="1" s="1"/>
  <c r="M191" i="1"/>
  <c r="C191" i="1" s="1"/>
  <c r="M192" i="1"/>
  <c r="N192" i="1" s="1"/>
  <c r="M193" i="1"/>
  <c r="C193" i="1" s="1"/>
  <c r="M194" i="1"/>
  <c r="B194" i="1" s="1"/>
  <c r="M195" i="1"/>
  <c r="B195" i="1" s="1"/>
  <c r="M196" i="1"/>
  <c r="N196" i="1" s="1"/>
  <c r="M197" i="1"/>
  <c r="N197" i="1" s="1"/>
  <c r="M198" i="1"/>
  <c r="B198" i="1" s="1"/>
  <c r="M199" i="1"/>
  <c r="B199" i="1" s="1"/>
  <c r="M200" i="1"/>
  <c r="N200" i="1" s="1"/>
  <c r="M201" i="1"/>
  <c r="C201" i="1" s="1"/>
  <c r="M202" i="1"/>
  <c r="B202" i="1" s="1"/>
  <c r="M203" i="1"/>
  <c r="M204" i="1"/>
  <c r="N204" i="1" s="1"/>
  <c r="M205" i="1"/>
  <c r="N205" i="1" s="1"/>
  <c r="M206" i="1"/>
  <c r="B206" i="1" s="1"/>
  <c r="M207" i="1"/>
  <c r="N207" i="1" s="1"/>
  <c r="M208" i="1"/>
  <c r="N208" i="1" s="1"/>
  <c r="M209" i="1"/>
  <c r="C209" i="1" s="1"/>
  <c r="M210" i="1"/>
  <c r="B210" i="1" s="1"/>
  <c r="M211" i="1"/>
  <c r="C211" i="1" s="1"/>
  <c r="M212" i="1"/>
  <c r="N212" i="1" s="1"/>
  <c r="M213" i="1"/>
  <c r="N213" i="1" s="1"/>
  <c r="M214" i="1"/>
  <c r="B214" i="1" s="1"/>
  <c r="M215" i="1"/>
  <c r="C215" i="1" s="1"/>
  <c r="M216" i="1"/>
  <c r="N216" i="1" s="1"/>
  <c r="M217" i="1"/>
  <c r="C217" i="1" s="1"/>
  <c r="M218" i="1"/>
  <c r="B218" i="1" s="1"/>
  <c r="M219" i="1"/>
  <c r="C219" i="1" s="1"/>
  <c r="M220" i="1"/>
  <c r="N220" i="1" s="1"/>
  <c r="M221" i="1"/>
  <c r="N221" i="1" s="1"/>
  <c r="M222" i="1"/>
  <c r="B222" i="1" s="1"/>
  <c r="M223" i="1"/>
  <c r="N223" i="1" s="1"/>
  <c r="M224" i="1"/>
  <c r="N224" i="1" s="1"/>
  <c r="M225" i="1"/>
  <c r="C225" i="1" s="1"/>
  <c r="M226" i="1"/>
  <c r="B226" i="1" s="1"/>
  <c r="M227" i="1"/>
  <c r="B227" i="1" s="1"/>
  <c r="M228" i="1"/>
  <c r="N228" i="1" s="1"/>
  <c r="M229" i="1"/>
  <c r="N229" i="1" s="1"/>
  <c r="M230" i="1"/>
  <c r="B230" i="1" s="1"/>
  <c r="M231" i="1"/>
  <c r="B231" i="1" s="1"/>
  <c r="M232" i="1"/>
  <c r="N232" i="1" s="1"/>
  <c r="M233" i="1"/>
  <c r="C233" i="1" s="1"/>
  <c r="M234" i="1"/>
  <c r="B234" i="1" s="1"/>
  <c r="M235" i="1"/>
  <c r="C235" i="1" s="1"/>
  <c r="M236" i="1"/>
  <c r="N236" i="1" s="1"/>
  <c r="M237" i="1"/>
  <c r="N237" i="1" s="1"/>
  <c r="M238" i="1"/>
  <c r="B238" i="1" s="1"/>
  <c r="M239" i="1"/>
  <c r="N239" i="1" s="1"/>
  <c r="M240" i="1"/>
  <c r="N240" i="1" s="1"/>
  <c r="M241" i="1"/>
  <c r="C241" i="1" s="1"/>
  <c r="M242" i="1"/>
  <c r="B242" i="1" s="1"/>
  <c r="M243" i="1"/>
  <c r="M244" i="1"/>
  <c r="N244" i="1" s="1"/>
  <c r="M245" i="1"/>
  <c r="N245" i="1" s="1"/>
  <c r="M246" i="1"/>
  <c r="B246" i="1" s="1"/>
  <c r="M247" i="1"/>
  <c r="N247" i="1" s="1"/>
  <c r="M248" i="1"/>
  <c r="N248" i="1" s="1"/>
  <c r="M249" i="1"/>
  <c r="C249" i="1" s="1"/>
  <c r="M250" i="1"/>
  <c r="B250" i="1" s="1"/>
  <c r="M251" i="1"/>
  <c r="C251" i="1" s="1"/>
  <c r="M252" i="1"/>
  <c r="N252" i="1" s="1"/>
  <c r="M253" i="1"/>
  <c r="N253" i="1" s="1"/>
  <c r="M254" i="1"/>
  <c r="B254" i="1" s="1"/>
  <c r="M255" i="1"/>
  <c r="C255" i="1" s="1"/>
  <c r="M256" i="1"/>
  <c r="N256" i="1" s="1"/>
  <c r="M257" i="1"/>
  <c r="C257" i="1" s="1"/>
  <c r="M258" i="1"/>
  <c r="B258" i="1" s="1"/>
  <c r="M259" i="1"/>
  <c r="B259" i="1" s="1"/>
  <c r="M260" i="1"/>
  <c r="N260" i="1" s="1"/>
  <c r="M261" i="1"/>
  <c r="N261" i="1" s="1"/>
  <c r="M262" i="1"/>
  <c r="B262" i="1" s="1"/>
  <c r="M263" i="1"/>
  <c r="B263" i="1" s="1"/>
  <c r="M264" i="1"/>
  <c r="N264" i="1" s="1"/>
  <c r="M265" i="1"/>
  <c r="C265" i="1" s="1"/>
  <c r="M266" i="1"/>
  <c r="B266" i="1" s="1"/>
  <c r="M267" i="1"/>
  <c r="M268" i="1"/>
  <c r="N268" i="1" s="1"/>
  <c r="M269" i="1"/>
  <c r="N269" i="1" s="1"/>
  <c r="M270" i="1"/>
  <c r="B270" i="1" s="1"/>
  <c r="M271" i="1"/>
  <c r="N271" i="1" s="1"/>
  <c r="M272" i="1"/>
  <c r="N272" i="1" s="1"/>
  <c r="M273" i="1"/>
  <c r="C273" i="1" s="1"/>
  <c r="M274" i="1"/>
  <c r="B274" i="1" s="1"/>
  <c r="M275" i="1"/>
  <c r="C275" i="1" s="1"/>
  <c r="M276" i="1"/>
  <c r="N276" i="1" s="1"/>
  <c r="M277" i="1"/>
  <c r="N277" i="1" s="1"/>
  <c r="M278" i="1"/>
  <c r="B278" i="1" s="1"/>
  <c r="M279" i="1"/>
  <c r="C279" i="1" s="1"/>
  <c r="M280" i="1"/>
  <c r="N280" i="1" s="1"/>
  <c r="M281" i="1"/>
  <c r="C281" i="1" s="1"/>
  <c r="M282" i="1"/>
  <c r="B282" i="1" s="1"/>
  <c r="M283" i="1"/>
  <c r="C283" i="1" s="1"/>
  <c r="M284" i="1"/>
  <c r="N284" i="1" s="1"/>
  <c r="M285" i="1"/>
  <c r="N285" i="1" s="1"/>
  <c r="M286" i="1"/>
  <c r="B286" i="1" s="1"/>
  <c r="M287" i="1"/>
  <c r="N287" i="1" s="1"/>
  <c r="M288" i="1"/>
  <c r="N288" i="1" s="1"/>
  <c r="M289" i="1"/>
  <c r="C289" i="1" s="1"/>
  <c r="M290" i="1"/>
  <c r="B290" i="1" s="1"/>
  <c r="M291" i="1"/>
  <c r="B291" i="1" s="1"/>
  <c r="M292" i="1"/>
  <c r="N292" i="1" s="1"/>
  <c r="M293" i="1"/>
  <c r="N293" i="1" s="1"/>
  <c r="M294" i="1"/>
  <c r="B294" i="1" s="1"/>
  <c r="M295" i="1"/>
  <c r="B295" i="1" s="1"/>
  <c r="M296" i="1"/>
  <c r="N296" i="1" s="1"/>
  <c r="M297" i="1"/>
  <c r="C297" i="1" s="1"/>
  <c r="M298" i="1"/>
  <c r="B298" i="1" s="1"/>
  <c r="M299" i="1"/>
  <c r="M300" i="1"/>
  <c r="N300" i="1" s="1"/>
  <c r="M301" i="1"/>
  <c r="N301" i="1" s="1"/>
  <c r="M302" i="1"/>
  <c r="B302" i="1" s="1"/>
  <c r="M303" i="1"/>
  <c r="N303" i="1" s="1"/>
  <c r="M304" i="1"/>
  <c r="N304" i="1" s="1"/>
  <c r="M305" i="1"/>
  <c r="C305" i="1" s="1"/>
  <c r="M306" i="1"/>
  <c r="B306" i="1" s="1"/>
  <c r="M307" i="1"/>
  <c r="M308" i="1"/>
  <c r="N308" i="1" s="1"/>
  <c r="M309" i="1"/>
  <c r="N309" i="1" s="1"/>
  <c r="M310" i="1"/>
  <c r="B310" i="1" s="1"/>
  <c r="M311" i="1"/>
  <c r="N311" i="1" s="1"/>
  <c r="M312" i="1"/>
  <c r="N312" i="1" s="1"/>
  <c r="M313" i="1"/>
  <c r="C313" i="1" s="1"/>
  <c r="M314" i="1"/>
  <c r="B314" i="1" s="1"/>
  <c r="M315" i="1"/>
  <c r="C315" i="1" s="1"/>
  <c r="M316" i="1"/>
  <c r="N316" i="1" s="1"/>
  <c r="M317" i="1"/>
  <c r="N317" i="1" s="1"/>
  <c r="M318" i="1"/>
  <c r="B318" i="1" s="1"/>
  <c r="M319" i="1"/>
  <c r="C319" i="1" s="1"/>
  <c r="M320" i="1"/>
  <c r="N320" i="1" s="1"/>
  <c r="M321" i="1"/>
  <c r="C321" i="1" s="1"/>
  <c r="M322" i="1"/>
  <c r="B322" i="1" s="1"/>
  <c r="M323" i="1"/>
  <c r="B323" i="1" s="1"/>
  <c r="M324" i="1"/>
  <c r="N324" i="1" s="1"/>
  <c r="M325" i="1"/>
  <c r="N325" i="1" s="1"/>
  <c r="M326" i="1"/>
  <c r="B326" i="1" s="1"/>
  <c r="M327" i="1"/>
  <c r="B327" i="1" s="1"/>
  <c r="M328" i="1"/>
  <c r="N328" i="1" s="1"/>
  <c r="M329" i="1"/>
  <c r="C329" i="1" s="1"/>
  <c r="M330" i="1"/>
  <c r="B330" i="1" s="1"/>
  <c r="M331" i="1"/>
  <c r="M332" i="1"/>
  <c r="N332" i="1" s="1"/>
  <c r="M333" i="1"/>
  <c r="N333" i="1" s="1"/>
  <c r="M334" i="1"/>
  <c r="B334" i="1" s="1"/>
  <c r="M335" i="1"/>
  <c r="N335" i="1" s="1"/>
  <c r="M336" i="1"/>
  <c r="N336" i="1" s="1"/>
  <c r="M337" i="1"/>
  <c r="C337" i="1" s="1"/>
  <c r="M338" i="1"/>
  <c r="B338" i="1" s="1"/>
  <c r="M339" i="1"/>
  <c r="M340" i="1"/>
  <c r="N340" i="1" s="1"/>
  <c r="M341" i="1"/>
  <c r="N341" i="1" s="1"/>
  <c r="M342" i="1"/>
  <c r="B342" i="1" s="1"/>
  <c r="M343" i="1"/>
  <c r="C343" i="1" s="1"/>
  <c r="M344" i="1"/>
  <c r="N344" i="1" s="1"/>
  <c r="M345" i="1"/>
  <c r="C345" i="1" s="1"/>
  <c r="M346" i="1"/>
  <c r="B346" i="1" s="1"/>
  <c r="M347" i="1"/>
  <c r="C347" i="1" s="1"/>
  <c r="M348" i="1"/>
  <c r="N348" i="1" s="1"/>
  <c r="M349" i="1"/>
  <c r="N349" i="1" s="1"/>
  <c r="M350" i="1"/>
  <c r="B350" i="1" s="1"/>
  <c r="M351" i="1"/>
  <c r="N351" i="1" s="1"/>
  <c r="M352" i="1"/>
  <c r="N352" i="1" s="1"/>
  <c r="M353" i="1"/>
  <c r="C353" i="1" s="1"/>
  <c r="M354" i="1"/>
  <c r="B354" i="1" s="1"/>
  <c r="M355" i="1"/>
  <c r="B355" i="1" s="1"/>
  <c r="M356" i="1"/>
  <c r="N356" i="1" s="1"/>
  <c r="M357" i="1"/>
  <c r="N357" i="1" s="1"/>
  <c r="M358" i="1"/>
  <c r="B358" i="1" s="1"/>
  <c r="M359" i="1"/>
  <c r="B359" i="1" s="1"/>
  <c r="M360" i="1"/>
  <c r="N360" i="1" s="1"/>
  <c r="M361" i="1"/>
  <c r="C361" i="1" s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J168" i="1"/>
  <c r="J169" i="1"/>
  <c r="J170" i="1"/>
  <c r="J171" i="1"/>
  <c r="J172" i="1"/>
  <c r="J173" i="1"/>
  <c r="J174" i="1"/>
  <c r="L174" i="1" s="1"/>
  <c r="J175" i="1"/>
  <c r="L175" i="1" s="1"/>
  <c r="J176" i="1"/>
  <c r="J177" i="1"/>
  <c r="J178" i="1"/>
  <c r="J179" i="1"/>
  <c r="J180" i="1"/>
  <c r="J181" i="1"/>
  <c r="J182" i="1"/>
  <c r="L182" i="1" s="1"/>
  <c r="J183" i="1"/>
  <c r="L183" i="1" s="1"/>
  <c r="J184" i="1"/>
  <c r="J185" i="1"/>
  <c r="J186" i="1"/>
  <c r="J187" i="1"/>
  <c r="J188" i="1"/>
  <c r="J189" i="1"/>
  <c r="J190" i="1"/>
  <c r="L190" i="1" s="1"/>
  <c r="J191" i="1"/>
  <c r="L191" i="1" s="1"/>
  <c r="J192" i="1"/>
  <c r="J193" i="1"/>
  <c r="J194" i="1"/>
  <c r="J195" i="1"/>
  <c r="J196" i="1"/>
  <c r="J197" i="1"/>
  <c r="J198" i="1"/>
  <c r="L198" i="1" s="1"/>
  <c r="J199" i="1"/>
  <c r="L199" i="1" s="1"/>
  <c r="J200" i="1"/>
  <c r="J201" i="1"/>
  <c r="J202" i="1"/>
  <c r="J203" i="1"/>
  <c r="J204" i="1"/>
  <c r="J205" i="1"/>
  <c r="J206" i="1"/>
  <c r="L206" i="1" s="1"/>
  <c r="J207" i="1"/>
  <c r="L207" i="1" s="1"/>
  <c r="J208" i="1"/>
  <c r="J209" i="1"/>
  <c r="J210" i="1"/>
  <c r="J211" i="1"/>
  <c r="J212" i="1"/>
  <c r="J213" i="1"/>
  <c r="J214" i="1"/>
  <c r="L214" i="1" s="1"/>
  <c r="J215" i="1"/>
  <c r="L215" i="1" s="1"/>
  <c r="J216" i="1"/>
  <c r="J217" i="1"/>
  <c r="J218" i="1"/>
  <c r="J219" i="1"/>
  <c r="J220" i="1"/>
  <c r="J221" i="1"/>
  <c r="J222" i="1"/>
  <c r="L222" i="1" s="1"/>
  <c r="J223" i="1"/>
  <c r="L223" i="1" s="1"/>
  <c r="J224" i="1"/>
  <c r="J225" i="1"/>
  <c r="J226" i="1"/>
  <c r="J227" i="1"/>
  <c r="J228" i="1"/>
  <c r="J229" i="1"/>
  <c r="J230" i="1"/>
  <c r="L230" i="1" s="1"/>
  <c r="J231" i="1"/>
  <c r="L231" i="1" s="1"/>
  <c r="J232" i="1"/>
  <c r="J233" i="1"/>
  <c r="J234" i="1"/>
  <c r="J235" i="1"/>
  <c r="J236" i="1"/>
  <c r="J237" i="1"/>
  <c r="J238" i="1"/>
  <c r="L238" i="1" s="1"/>
  <c r="J239" i="1"/>
  <c r="L239" i="1" s="1"/>
  <c r="J240" i="1"/>
  <c r="J241" i="1"/>
  <c r="J242" i="1"/>
  <c r="J243" i="1"/>
  <c r="J244" i="1"/>
  <c r="J245" i="1"/>
  <c r="J246" i="1"/>
  <c r="L246" i="1" s="1"/>
  <c r="J247" i="1"/>
  <c r="L247" i="1" s="1"/>
  <c r="J248" i="1"/>
  <c r="J249" i="1"/>
  <c r="J250" i="1"/>
  <c r="J251" i="1"/>
  <c r="J252" i="1"/>
  <c r="J253" i="1"/>
  <c r="J254" i="1"/>
  <c r="L254" i="1" s="1"/>
  <c r="J255" i="1"/>
  <c r="L255" i="1" s="1"/>
  <c r="J256" i="1"/>
  <c r="J257" i="1"/>
  <c r="J258" i="1"/>
  <c r="J259" i="1"/>
  <c r="J260" i="1"/>
  <c r="J261" i="1"/>
  <c r="J262" i="1"/>
  <c r="L262" i="1" s="1"/>
  <c r="J263" i="1"/>
  <c r="L263" i="1" s="1"/>
  <c r="J264" i="1"/>
  <c r="J265" i="1"/>
  <c r="J266" i="1"/>
  <c r="J267" i="1"/>
  <c r="J268" i="1"/>
  <c r="J269" i="1"/>
  <c r="J270" i="1"/>
  <c r="L270" i="1" s="1"/>
  <c r="J271" i="1"/>
  <c r="L271" i="1" s="1"/>
  <c r="J272" i="1"/>
  <c r="J273" i="1"/>
  <c r="J274" i="1"/>
  <c r="J275" i="1"/>
  <c r="J276" i="1"/>
  <c r="J277" i="1"/>
  <c r="J278" i="1"/>
  <c r="L278" i="1" s="1"/>
  <c r="J279" i="1"/>
  <c r="L279" i="1" s="1"/>
  <c r="J280" i="1"/>
  <c r="J281" i="1"/>
  <c r="J282" i="1"/>
  <c r="J283" i="1"/>
  <c r="J284" i="1"/>
  <c r="J285" i="1"/>
  <c r="J286" i="1"/>
  <c r="L286" i="1" s="1"/>
  <c r="J287" i="1"/>
  <c r="L287" i="1" s="1"/>
  <c r="J288" i="1"/>
  <c r="J289" i="1"/>
  <c r="J290" i="1"/>
  <c r="J291" i="1"/>
  <c r="J292" i="1"/>
  <c r="J293" i="1"/>
  <c r="J294" i="1"/>
  <c r="L294" i="1" s="1"/>
  <c r="J295" i="1"/>
  <c r="L295" i="1" s="1"/>
  <c r="J296" i="1"/>
  <c r="J297" i="1"/>
  <c r="J298" i="1"/>
  <c r="J299" i="1"/>
  <c r="J300" i="1"/>
  <c r="J301" i="1"/>
  <c r="J302" i="1"/>
  <c r="L302" i="1" s="1"/>
  <c r="J303" i="1"/>
  <c r="L303" i="1" s="1"/>
  <c r="J304" i="1"/>
  <c r="J305" i="1"/>
  <c r="J306" i="1"/>
  <c r="J307" i="1"/>
  <c r="J308" i="1"/>
  <c r="J309" i="1"/>
  <c r="J310" i="1"/>
  <c r="L310" i="1" s="1"/>
  <c r="J311" i="1"/>
  <c r="L311" i="1" s="1"/>
  <c r="J312" i="1"/>
  <c r="J313" i="1"/>
  <c r="J314" i="1"/>
  <c r="J315" i="1"/>
  <c r="J316" i="1"/>
  <c r="J317" i="1"/>
  <c r="J318" i="1"/>
  <c r="L318" i="1" s="1"/>
  <c r="J319" i="1"/>
  <c r="L319" i="1" s="1"/>
  <c r="J320" i="1"/>
  <c r="J321" i="1"/>
  <c r="J322" i="1"/>
  <c r="J323" i="1"/>
  <c r="J324" i="1"/>
  <c r="J325" i="1"/>
  <c r="J326" i="1"/>
  <c r="L326" i="1" s="1"/>
  <c r="J327" i="1"/>
  <c r="L327" i="1" s="1"/>
  <c r="J328" i="1"/>
  <c r="J329" i="1"/>
  <c r="J330" i="1"/>
  <c r="J331" i="1"/>
  <c r="J332" i="1"/>
  <c r="J333" i="1"/>
  <c r="J334" i="1"/>
  <c r="L334" i="1" s="1"/>
  <c r="J335" i="1"/>
  <c r="L335" i="1" s="1"/>
  <c r="J336" i="1"/>
  <c r="J337" i="1"/>
  <c r="J338" i="1"/>
  <c r="J339" i="1"/>
  <c r="J340" i="1"/>
  <c r="J341" i="1"/>
  <c r="J342" i="1"/>
  <c r="L342" i="1" s="1"/>
  <c r="J343" i="1"/>
  <c r="L343" i="1" s="1"/>
  <c r="J344" i="1"/>
  <c r="J345" i="1"/>
  <c r="J346" i="1"/>
  <c r="J347" i="1"/>
  <c r="J348" i="1"/>
  <c r="J349" i="1"/>
  <c r="J350" i="1"/>
  <c r="L350" i="1" s="1"/>
  <c r="J351" i="1"/>
  <c r="L351" i="1" s="1"/>
  <c r="J352" i="1"/>
  <c r="J353" i="1"/>
  <c r="J354" i="1"/>
  <c r="J355" i="1"/>
  <c r="J356" i="1"/>
  <c r="J357" i="1"/>
  <c r="J358" i="1"/>
  <c r="L358" i="1" s="1"/>
  <c r="J359" i="1"/>
  <c r="L359" i="1" s="1"/>
  <c r="J360" i="1"/>
  <c r="J361" i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C80" i="1"/>
  <c r="C15" i="22162" s="1"/>
  <c r="C88" i="1"/>
  <c r="C19" i="22162" s="1"/>
  <c r="C96" i="1"/>
  <c r="C100" i="1"/>
  <c r="C26" i="22162" s="1"/>
  <c r="C104" i="1"/>
  <c r="C28" i="22162" s="1"/>
  <c r="C112" i="1"/>
  <c r="C120" i="1"/>
  <c r="C124" i="1"/>
  <c r="C128" i="1"/>
  <c r="C37" i="22162" s="1"/>
  <c r="C136" i="1"/>
  <c r="C144" i="1"/>
  <c r="C152" i="1"/>
  <c r="C160" i="1"/>
  <c r="C168" i="1"/>
  <c r="C176" i="1"/>
  <c r="C180" i="1"/>
  <c r="C184" i="1"/>
  <c r="C192" i="1"/>
  <c r="C196" i="1"/>
  <c r="C200" i="1"/>
  <c r="C208" i="1"/>
  <c r="C216" i="1"/>
  <c r="C224" i="1"/>
  <c r="C232" i="1"/>
  <c r="C240" i="1"/>
  <c r="C244" i="1"/>
  <c r="C248" i="1"/>
  <c r="C253" i="1"/>
  <c r="C256" i="1"/>
  <c r="C264" i="1"/>
  <c r="C272" i="1"/>
  <c r="C280" i="1"/>
  <c r="C284" i="1"/>
  <c r="C288" i="1"/>
  <c r="C296" i="1"/>
  <c r="C299" i="1"/>
  <c r="C304" i="1"/>
  <c r="C309" i="1"/>
  <c r="C312" i="1"/>
  <c r="C320" i="1"/>
  <c r="C324" i="1"/>
  <c r="C328" i="1"/>
  <c r="C336" i="1"/>
  <c r="C339" i="1"/>
  <c r="C344" i="1"/>
  <c r="C352" i="1"/>
  <c r="C356" i="1"/>
  <c r="C360" i="1"/>
  <c r="B80" i="1"/>
  <c r="B81" i="1"/>
  <c r="B88" i="1"/>
  <c r="B96" i="1"/>
  <c r="B100" i="1"/>
  <c r="B104" i="1"/>
  <c r="B112" i="1"/>
  <c r="B113" i="1"/>
  <c r="B120" i="1"/>
  <c r="B128" i="1"/>
  <c r="B132" i="1"/>
  <c r="B136" i="1"/>
  <c r="B137" i="1"/>
  <c r="B144" i="1"/>
  <c r="B152" i="1"/>
  <c r="B160" i="1"/>
  <c r="B164" i="1"/>
  <c r="B168" i="1"/>
  <c r="B169" i="1"/>
  <c r="B176" i="1"/>
  <c r="B184" i="1"/>
  <c r="B185" i="1"/>
  <c r="B192" i="1"/>
  <c r="B193" i="1"/>
  <c r="B200" i="1"/>
  <c r="B201" i="1"/>
  <c r="B208" i="1"/>
  <c r="B212" i="1"/>
  <c r="B216" i="1"/>
  <c r="B217" i="1"/>
  <c r="B221" i="1"/>
  <c r="B224" i="1"/>
  <c r="B225" i="1"/>
  <c r="B228" i="1"/>
  <c r="B232" i="1"/>
  <c r="B233" i="1"/>
  <c r="B239" i="1"/>
  <c r="B240" i="1"/>
  <c r="B244" i="1"/>
  <c r="B247" i="1"/>
  <c r="B248" i="1"/>
  <c r="B249" i="1"/>
  <c r="B256" i="1"/>
  <c r="B257" i="1"/>
  <c r="B260" i="1"/>
  <c r="B264" i="1"/>
  <c r="B265" i="1"/>
  <c r="B272" i="1"/>
  <c r="B277" i="1"/>
  <c r="B280" i="1"/>
  <c r="B281" i="1"/>
  <c r="B287" i="1"/>
  <c r="B288" i="1"/>
  <c r="B289" i="1"/>
  <c r="B292" i="1"/>
  <c r="B293" i="1"/>
  <c r="B296" i="1"/>
  <c r="B297" i="1"/>
  <c r="B304" i="1"/>
  <c r="B312" i="1"/>
  <c r="B313" i="1"/>
  <c r="B317" i="1"/>
  <c r="B320" i="1"/>
  <c r="B321" i="1"/>
  <c r="B328" i="1"/>
  <c r="B329" i="1"/>
  <c r="B336" i="1"/>
  <c r="B340" i="1"/>
  <c r="B344" i="1"/>
  <c r="B345" i="1"/>
  <c r="B352" i="1"/>
  <c r="B353" i="1"/>
  <c r="B356" i="1"/>
  <c r="B357" i="1"/>
  <c r="B360" i="1"/>
  <c r="B361" i="1"/>
  <c r="N182" i="1" l="1"/>
  <c r="L167" i="1"/>
  <c r="L166" i="1"/>
  <c r="L158" i="1"/>
  <c r="L150" i="1"/>
  <c r="L142" i="1"/>
  <c r="L134" i="1"/>
  <c r="B153" i="1"/>
  <c r="B121" i="1"/>
  <c r="B105" i="1"/>
  <c r="B161" i="1"/>
  <c r="B129" i="1"/>
  <c r="C167" i="1"/>
  <c r="L232" i="1"/>
  <c r="B159" i="1"/>
  <c r="C159" i="1"/>
  <c r="C119" i="1"/>
  <c r="C33" i="22162" s="1"/>
  <c r="C135" i="1"/>
  <c r="C41" i="22162" s="1"/>
  <c r="L159" i="1"/>
  <c r="L143" i="1"/>
  <c r="L135" i="1"/>
  <c r="L127" i="1"/>
  <c r="L119" i="1"/>
  <c r="L95" i="1"/>
  <c r="L126" i="1"/>
  <c r="B341" i="1"/>
  <c r="B181" i="1"/>
  <c r="B101" i="1"/>
  <c r="B77" i="1"/>
  <c r="C285" i="1"/>
  <c r="C229" i="1"/>
  <c r="C197" i="1"/>
  <c r="C173" i="1"/>
  <c r="C149" i="1"/>
  <c r="L357" i="1"/>
  <c r="L293" i="1"/>
  <c r="L277" i="1"/>
  <c r="L149" i="1"/>
  <c r="B253" i="1"/>
  <c r="B237" i="1"/>
  <c r="B197" i="1"/>
  <c r="B173" i="1"/>
  <c r="B157" i="1"/>
  <c r="B133" i="1"/>
  <c r="B117" i="1"/>
  <c r="C357" i="1"/>
  <c r="C333" i="1"/>
  <c r="C221" i="1"/>
  <c r="C141" i="1"/>
  <c r="C44" i="22162" s="1"/>
  <c r="C93" i="1"/>
  <c r="C21" i="22162" s="1"/>
  <c r="N153" i="1"/>
  <c r="B93" i="1"/>
  <c r="C301" i="1"/>
  <c r="C277" i="1"/>
  <c r="C245" i="1"/>
  <c r="C189" i="1"/>
  <c r="C165" i="1"/>
  <c r="C117" i="1"/>
  <c r="N273" i="1"/>
  <c r="N145" i="1"/>
  <c r="B333" i="1"/>
  <c r="B309" i="1"/>
  <c r="C325" i="1"/>
  <c r="C213" i="1"/>
  <c r="C85" i="1"/>
  <c r="C18" i="22162" s="1"/>
  <c r="N361" i="1"/>
  <c r="N233" i="1"/>
  <c r="B269" i="1"/>
  <c r="B213" i="1"/>
  <c r="B349" i="1"/>
  <c r="B189" i="1"/>
  <c r="B165" i="1"/>
  <c r="B149" i="1"/>
  <c r="B109" i="1"/>
  <c r="B85" i="1"/>
  <c r="C349" i="1"/>
  <c r="C269" i="1"/>
  <c r="C181" i="1"/>
  <c r="C133" i="1"/>
  <c r="C109" i="1"/>
  <c r="N226" i="1"/>
  <c r="B229" i="1"/>
  <c r="B325" i="1"/>
  <c r="B301" i="1"/>
  <c r="B285" i="1"/>
  <c r="B261" i="1"/>
  <c r="B245" i="1"/>
  <c r="B125" i="1"/>
  <c r="C293" i="1"/>
  <c r="C237" i="1"/>
  <c r="C205" i="1"/>
  <c r="C157" i="1"/>
  <c r="C77" i="1"/>
  <c r="N225" i="1"/>
  <c r="N89" i="1"/>
  <c r="B205" i="1"/>
  <c r="B141" i="1"/>
  <c r="C341" i="1"/>
  <c r="C317" i="1"/>
  <c r="C261" i="1"/>
  <c r="C125" i="1"/>
  <c r="C101" i="1"/>
  <c r="C27" i="22162" s="1"/>
  <c r="C316" i="1"/>
  <c r="C236" i="1"/>
  <c r="C172" i="1"/>
  <c r="C252" i="1"/>
  <c r="C212" i="1"/>
  <c r="N174" i="1"/>
  <c r="B316" i="1"/>
  <c r="B204" i="1"/>
  <c r="B188" i="1"/>
  <c r="B156" i="1"/>
  <c r="C332" i="1"/>
  <c r="C132" i="1"/>
  <c r="C40" i="22162" s="1"/>
  <c r="L360" i="1"/>
  <c r="L296" i="1"/>
  <c r="L168" i="1"/>
  <c r="N354" i="1"/>
  <c r="N310" i="1"/>
  <c r="N217" i="1"/>
  <c r="N169" i="1"/>
  <c r="C156" i="1"/>
  <c r="B300" i="1"/>
  <c r="B268" i="1"/>
  <c r="B172" i="1"/>
  <c r="B332" i="1"/>
  <c r="B284" i="1"/>
  <c r="B252" i="1"/>
  <c r="B124" i="1"/>
  <c r="C348" i="1"/>
  <c r="C292" i="1"/>
  <c r="C188" i="1"/>
  <c r="B348" i="1"/>
  <c r="B236" i="1"/>
  <c r="B220" i="1"/>
  <c r="C308" i="1"/>
  <c r="C268" i="1"/>
  <c r="C228" i="1"/>
  <c r="C148" i="1"/>
  <c r="N353" i="1"/>
  <c r="N302" i="1"/>
  <c r="N162" i="1"/>
  <c r="C276" i="1"/>
  <c r="B140" i="1"/>
  <c r="C204" i="1"/>
  <c r="C164" i="1"/>
  <c r="N345" i="1"/>
  <c r="N297" i="1"/>
  <c r="N209" i="1"/>
  <c r="N161" i="1"/>
  <c r="N105" i="1"/>
  <c r="N290" i="1"/>
  <c r="N246" i="1"/>
  <c r="B324" i="1"/>
  <c r="B308" i="1"/>
  <c r="B276" i="1"/>
  <c r="B196" i="1"/>
  <c r="B180" i="1"/>
  <c r="B148" i="1"/>
  <c r="C340" i="1"/>
  <c r="C300" i="1"/>
  <c r="C260" i="1"/>
  <c r="C220" i="1"/>
  <c r="C140" i="1"/>
  <c r="C43" i="22162" s="1"/>
  <c r="L84" i="1"/>
  <c r="L76" i="1"/>
  <c r="N337" i="1"/>
  <c r="N289" i="1"/>
  <c r="N238" i="1"/>
  <c r="C351" i="1"/>
  <c r="C303" i="1"/>
  <c r="L341" i="1"/>
  <c r="L325" i="1"/>
  <c r="L309" i="1"/>
  <c r="L285" i="1"/>
  <c r="L269" i="1"/>
  <c r="L253" i="1"/>
  <c r="L237" i="1"/>
  <c r="L221" i="1"/>
  <c r="L213" i="1"/>
  <c r="L197" i="1"/>
  <c r="L181" i="1"/>
  <c r="L157" i="1"/>
  <c r="L141" i="1"/>
  <c r="L125" i="1"/>
  <c r="N262" i="1"/>
  <c r="N190" i="1"/>
  <c r="B303" i="1"/>
  <c r="B223" i="1"/>
  <c r="B183" i="1"/>
  <c r="B79" i="1"/>
  <c r="C287" i="1"/>
  <c r="C239" i="1"/>
  <c r="N334" i="1"/>
  <c r="N313" i="1"/>
  <c r="N278" i="1"/>
  <c r="N258" i="1"/>
  <c r="N241" i="1"/>
  <c r="N206" i="1"/>
  <c r="N185" i="1"/>
  <c r="B319" i="1"/>
  <c r="B279" i="1"/>
  <c r="B143" i="1"/>
  <c r="L349" i="1"/>
  <c r="L333" i="1"/>
  <c r="L317" i="1"/>
  <c r="L301" i="1"/>
  <c r="L261" i="1"/>
  <c r="L245" i="1"/>
  <c r="L229" i="1"/>
  <c r="L205" i="1"/>
  <c r="L189" i="1"/>
  <c r="L173" i="1"/>
  <c r="L165" i="1"/>
  <c r="L133" i="1"/>
  <c r="N318" i="1"/>
  <c r="N242" i="1"/>
  <c r="N134" i="1"/>
  <c r="B343" i="1"/>
  <c r="B207" i="1"/>
  <c r="B127" i="1"/>
  <c r="B95" i="1"/>
  <c r="C223" i="1"/>
  <c r="C175" i="1"/>
  <c r="C87" i="1"/>
  <c r="N350" i="1"/>
  <c r="N329" i="1"/>
  <c r="N294" i="1"/>
  <c r="N274" i="1"/>
  <c r="N257" i="1"/>
  <c r="N222" i="1"/>
  <c r="N201" i="1"/>
  <c r="N146" i="1"/>
  <c r="B191" i="1"/>
  <c r="C327" i="1"/>
  <c r="C311" i="1"/>
  <c r="C103" i="1"/>
  <c r="L361" i="1"/>
  <c r="L345" i="1"/>
  <c r="L329" i="1"/>
  <c r="L313" i="1"/>
  <c r="L297" i="1"/>
  <c r="L281" i="1"/>
  <c r="L265" i="1"/>
  <c r="L249" i="1"/>
  <c r="L233" i="1"/>
  <c r="L217" i="1"/>
  <c r="L201" i="1"/>
  <c r="L185" i="1"/>
  <c r="L169" i="1"/>
  <c r="L153" i="1"/>
  <c r="L137" i="1"/>
  <c r="L105" i="1"/>
  <c r="N306" i="1"/>
  <c r="N198" i="1"/>
  <c r="B351" i="1"/>
  <c r="B175" i="1"/>
  <c r="C295" i="1"/>
  <c r="C263" i="1"/>
  <c r="C247" i="1"/>
  <c r="C123" i="1"/>
  <c r="C35" i="22162" s="1"/>
  <c r="L151" i="1"/>
  <c r="N342" i="1"/>
  <c r="N322" i="1"/>
  <c r="N305" i="1"/>
  <c r="N270" i="1"/>
  <c r="N249" i="1"/>
  <c r="N214" i="1"/>
  <c r="N194" i="1"/>
  <c r="N177" i="1"/>
  <c r="N142" i="1"/>
  <c r="B271" i="1"/>
  <c r="B151" i="1"/>
  <c r="B91" i="1"/>
  <c r="C359" i="1"/>
  <c r="L353" i="1"/>
  <c r="L337" i="1"/>
  <c r="L321" i="1"/>
  <c r="L305" i="1"/>
  <c r="L289" i="1"/>
  <c r="L273" i="1"/>
  <c r="L257" i="1"/>
  <c r="L241" i="1"/>
  <c r="L225" i="1"/>
  <c r="L209" i="1"/>
  <c r="L193" i="1"/>
  <c r="L177" i="1"/>
  <c r="L161" i="1"/>
  <c r="L145" i="1"/>
  <c r="L129" i="1"/>
  <c r="L97" i="1"/>
  <c r="N326" i="1"/>
  <c r="N254" i="1"/>
  <c r="N178" i="1"/>
  <c r="B311" i="1"/>
  <c r="B335" i="1"/>
  <c r="B255" i="1"/>
  <c r="B215" i="1"/>
  <c r="B103" i="1"/>
  <c r="C231" i="1"/>
  <c r="C199" i="1"/>
  <c r="C183" i="1"/>
  <c r="N358" i="1"/>
  <c r="N338" i="1"/>
  <c r="N321" i="1"/>
  <c r="N286" i="1"/>
  <c r="N265" i="1"/>
  <c r="N230" i="1"/>
  <c r="N210" i="1"/>
  <c r="N193" i="1"/>
  <c r="N158" i="1"/>
  <c r="L340" i="1"/>
  <c r="L308" i="1"/>
  <c r="L276" i="1"/>
  <c r="L244" i="1"/>
  <c r="L212" i="1"/>
  <c r="L180" i="1"/>
  <c r="L148" i="1"/>
  <c r="L355" i="1"/>
  <c r="L347" i="1"/>
  <c r="L339" i="1"/>
  <c r="L331" i="1"/>
  <c r="L323" i="1"/>
  <c r="L315" i="1"/>
  <c r="L307" i="1"/>
  <c r="L299" i="1"/>
  <c r="L291" i="1"/>
  <c r="L283" i="1"/>
  <c r="L275" i="1"/>
  <c r="L267" i="1"/>
  <c r="L259" i="1"/>
  <c r="L251" i="1"/>
  <c r="L243" i="1"/>
  <c r="L235" i="1"/>
  <c r="L227" i="1"/>
  <c r="L219" i="1"/>
  <c r="L211" i="1"/>
  <c r="L203" i="1"/>
  <c r="L195" i="1"/>
  <c r="L187" i="1"/>
  <c r="L179" i="1"/>
  <c r="L171" i="1"/>
  <c r="L163" i="1"/>
  <c r="L155" i="1"/>
  <c r="L147" i="1"/>
  <c r="L139" i="1"/>
  <c r="L332" i="1"/>
  <c r="L300" i="1"/>
  <c r="L268" i="1"/>
  <c r="L236" i="1"/>
  <c r="L204" i="1"/>
  <c r="L172" i="1"/>
  <c r="L140" i="1"/>
  <c r="L356" i="1"/>
  <c r="L324" i="1"/>
  <c r="L292" i="1"/>
  <c r="L260" i="1"/>
  <c r="L228" i="1"/>
  <c r="L196" i="1"/>
  <c r="L156" i="1"/>
  <c r="L124" i="1"/>
  <c r="N355" i="1"/>
  <c r="C355" i="1"/>
  <c r="N347" i="1"/>
  <c r="B347" i="1"/>
  <c r="N339" i="1"/>
  <c r="B339" i="1"/>
  <c r="N331" i="1"/>
  <c r="C331" i="1"/>
  <c r="B331" i="1"/>
  <c r="N323" i="1"/>
  <c r="C323" i="1"/>
  <c r="N315" i="1"/>
  <c r="B315" i="1"/>
  <c r="N307" i="1"/>
  <c r="C307" i="1"/>
  <c r="B307" i="1"/>
  <c r="N299" i="1"/>
  <c r="B299" i="1"/>
  <c r="N291" i="1"/>
  <c r="C291" i="1"/>
  <c r="N283" i="1"/>
  <c r="B283" i="1"/>
  <c r="N275" i="1"/>
  <c r="B275" i="1"/>
  <c r="N267" i="1"/>
  <c r="C267" i="1"/>
  <c r="B267" i="1"/>
  <c r="N259" i="1"/>
  <c r="C259" i="1"/>
  <c r="N251" i="1"/>
  <c r="B251" i="1"/>
  <c r="N243" i="1"/>
  <c r="C243" i="1"/>
  <c r="B243" i="1"/>
  <c r="N235" i="1"/>
  <c r="B235" i="1"/>
  <c r="N227" i="1"/>
  <c r="C227" i="1"/>
  <c r="N219" i="1"/>
  <c r="B219" i="1"/>
  <c r="N211" i="1"/>
  <c r="B211" i="1"/>
  <c r="N203" i="1"/>
  <c r="C203" i="1"/>
  <c r="B203" i="1"/>
  <c r="N195" i="1"/>
  <c r="C195" i="1"/>
  <c r="N187" i="1"/>
  <c r="B187" i="1"/>
  <c r="N179" i="1"/>
  <c r="C179" i="1"/>
  <c r="B179" i="1"/>
  <c r="N171" i="1"/>
  <c r="B171" i="1"/>
  <c r="N163" i="1"/>
  <c r="C163" i="1"/>
  <c r="N155" i="1"/>
  <c r="B155" i="1"/>
  <c r="N147" i="1"/>
  <c r="B147" i="1"/>
  <c r="C139" i="1"/>
  <c r="B139" i="1"/>
  <c r="C131" i="1"/>
  <c r="B99" i="1"/>
  <c r="C99" i="1"/>
  <c r="C25" i="22162" s="1"/>
  <c r="C75" i="1"/>
  <c r="C11" i="22162" s="1"/>
  <c r="N346" i="1"/>
  <c r="N330" i="1"/>
  <c r="N314" i="1"/>
  <c r="N298" i="1"/>
  <c r="N282" i="1"/>
  <c r="N266" i="1"/>
  <c r="N250" i="1"/>
  <c r="N234" i="1"/>
  <c r="N218" i="1"/>
  <c r="N202" i="1"/>
  <c r="N186" i="1"/>
  <c r="N170" i="1"/>
  <c r="N138" i="1"/>
  <c r="L348" i="1"/>
  <c r="L316" i="1"/>
  <c r="L284" i="1"/>
  <c r="L252" i="1"/>
  <c r="L220" i="1"/>
  <c r="L188" i="1"/>
  <c r="L164" i="1"/>
  <c r="L132" i="1"/>
  <c r="B122" i="1"/>
  <c r="B114" i="1"/>
  <c r="N114" i="1"/>
  <c r="B106" i="1"/>
  <c r="B98" i="1"/>
  <c r="B90" i="1"/>
  <c r="B82" i="1"/>
  <c r="N82" i="1"/>
  <c r="L131" i="1"/>
  <c r="L123" i="1"/>
  <c r="B89" i="1"/>
  <c r="C335" i="1"/>
  <c r="C271" i="1"/>
  <c r="C207" i="1"/>
  <c r="C143" i="1"/>
  <c r="C45" i="22162" s="1"/>
  <c r="C79" i="1"/>
  <c r="C14" i="22162" s="1"/>
  <c r="L354" i="1"/>
  <c r="L346" i="1"/>
  <c r="L338" i="1"/>
  <c r="L330" i="1"/>
  <c r="L322" i="1"/>
  <c r="L314" i="1"/>
  <c r="L306" i="1"/>
  <c r="L298" i="1"/>
  <c r="L290" i="1"/>
  <c r="L282" i="1"/>
  <c r="L274" i="1"/>
  <c r="L266" i="1"/>
  <c r="L258" i="1"/>
  <c r="L250" i="1"/>
  <c r="L242" i="1"/>
  <c r="L234" i="1"/>
  <c r="L226" i="1"/>
  <c r="L218" i="1"/>
  <c r="L210" i="1"/>
  <c r="L202" i="1"/>
  <c r="L194" i="1"/>
  <c r="L186" i="1"/>
  <c r="L178" i="1"/>
  <c r="L170" i="1"/>
  <c r="L162" i="1"/>
  <c r="L154" i="1"/>
  <c r="L146" i="1"/>
  <c r="L138" i="1"/>
  <c r="L130" i="1"/>
  <c r="N359" i="1"/>
  <c r="N343" i="1"/>
  <c r="N327" i="1"/>
  <c r="N319" i="1"/>
  <c r="N295" i="1"/>
  <c r="N279" i="1"/>
  <c r="N263" i="1"/>
  <c r="N255" i="1"/>
  <c r="N231" i="1"/>
  <c r="N215" i="1"/>
  <c r="N199" i="1"/>
  <c r="N191" i="1"/>
  <c r="N167" i="1"/>
  <c r="N151" i="1"/>
  <c r="N127" i="1"/>
  <c r="N113" i="1"/>
  <c r="N97" i="1"/>
  <c r="C111" i="1"/>
  <c r="C95" i="1"/>
  <c r="C23" i="22162" s="1"/>
  <c r="L352" i="1"/>
  <c r="L344" i="1"/>
  <c r="L336" i="1"/>
  <c r="L328" i="1"/>
  <c r="L320" i="1"/>
  <c r="L312" i="1"/>
  <c r="L304" i="1"/>
  <c r="L288" i="1"/>
  <c r="L280" i="1"/>
  <c r="L272" i="1"/>
  <c r="L264" i="1"/>
  <c r="L256" i="1"/>
  <c r="L248" i="1"/>
  <c r="L240" i="1"/>
  <c r="L224" i="1"/>
  <c r="L216" i="1"/>
  <c r="L208" i="1"/>
  <c r="L200" i="1"/>
  <c r="L192" i="1"/>
  <c r="L184" i="1"/>
  <c r="L176" i="1"/>
  <c r="L160" i="1"/>
  <c r="L152" i="1"/>
  <c r="L144" i="1"/>
  <c r="L136" i="1"/>
  <c r="L128" i="1"/>
  <c r="L120" i="1"/>
  <c r="L87" i="1"/>
  <c r="B87" i="1"/>
  <c r="B337" i="1"/>
  <c r="B305" i="1"/>
  <c r="B273" i="1"/>
  <c r="B241" i="1"/>
  <c r="B209" i="1"/>
  <c r="B177" i="1"/>
  <c r="B145" i="1"/>
  <c r="B111" i="1"/>
  <c r="B97" i="1"/>
  <c r="L88" i="1"/>
  <c r="L117" i="1"/>
  <c r="L109" i="1"/>
  <c r="L93" i="1"/>
  <c r="L85" i="1"/>
  <c r="L77" i="1"/>
  <c r="L116" i="1"/>
  <c r="L108" i="1"/>
  <c r="L92" i="1"/>
  <c r="L100" i="1"/>
  <c r="L115" i="1"/>
  <c r="L107" i="1"/>
  <c r="L99" i="1"/>
  <c r="L91" i="1"/>
  <c r="L83" i="1"/>
  <c r="L75" i="1"/>
  <c r="L122" i="1"/>
  <c r="L114" i="1"/>
  <c r="L106" i="1"/>
  <c r="L98" i="1"/>
  <c r="L90" i="1"/>
  <c r="L82" i="1"/>
  <c r="L101" i="1"/>
  <c r="L81" i="1"/>
  <c r="L121" i="1"/>
  <c r="L89" i="1"/>
  <c r="L112" i="1"/>
  <c r="L104" i="1"/>
  <c r="L96" i="1"/>
  <c r="L80" i="1"/>
  <c r="L113" i="1"/>
  <c r="L111" i="1"/>
  <c r="L103" i="1"/>
  <c r="L79" i="1"/>
  <c r="L118" i="1"/>
  <c r="L110" i="1"/>
  <c r="L102" i="1"/>
  <c r="L94" i="1"/>
  <c r="L86" i="1"/>
  <c r="L78" i="1"/>
  <c r="C83" i="1"/>
  <c r="C17" i="22162" s="1"/>
  <c r="C107" i="1"/>
  <c r="C84" i="1"/>
  <c r="C108" i="1"/>
  <c r="C30" i="22162" s="1"/>
  <c r="B107" i="1"/>
  <c r="B75" i="1"/>
  <c r="B116" i="1"/>
  <c r="B84" i="1"/>
  <c r="C92" i="1"/>
  <c r="N118" i="1"/>
  <c r="N102" i="1"/>
  <c r="N86" i="1"/>
  <c r="B76" i="1"/>
  <c r="C116" i="1"/>
  <c r="C32" i="22162" s="1"/>
  <c r="B108" i="1"/>
  <c r="B115" i="1"/>
  <c r="B83" i="1"/>
  <c r="C91" i="1"/>
  <c r="B92" i="1"/>
  <c r="C115" i="1"/>
  <c r="C76" i="1"/>
  <c r="C12" i="22162" s="1"/>
  <c r="C358" i="1"/>
  <c r="C350" i="1"/>
  <c r="C342" i="1"/>
  <c r="C334" i="1"/>
  <c r="C326" i="1"/>
  <c r="C318" i="1"/>
  <c r="C310" i="1"/>
  <c r="C302" i="1"/>
  <c r="C294" i="1"/>
  <c r="C286" i="1"/>
  <c r="C278" i="1"/>
  <c r="C270" i="1"/>
  <c r="C262" i="1"/>
  <c r="C254" i="1"/>
  <c r="C246" i="1"/>
  <c r="C238" i="1"/>
  <c r="C230" i="1"/>
  <c r="C222" i="1"/>
  <c r="C214" i="1"/>
  <c r="C206" i="1"/>
  <c r="C198" i="1"/>
  <c r="C190" i="1"/>
  <c r="C182" i="1"/>
  <c r="C174" i="1"/>
  <c r="C166" i="1"/>
  <c r="C158" i="1"/>
  <c r="C150" i="1"/>
  <c r="C142" i="1"/>
  <c r="C134" i="1"/>
  <c r="C126" i="1"/>
  <c r="C36" i="22162" s="1"/>
  <c r="C118" i="1"/>
  <c r="C110" i="1"/>
  <c r="C31" i="22162" s="1"/>
  <c r="C102" i="1"/>
  <c r="C94" i="1"/>
  <c r="C22" i="22162" s="1"/>
  <c r="C86" i="1"/>
  <c r="C78" i="1"/>
  <c r="C13" i="22162" s="1"/>
  <c r="C354" i="1"/>
  <c r="C346" i="1"/>
  <c r="C338" i="1"/>
  <c r="C330" i="1"/>
  <c r="C322" i="1"/>
  <c r="C314" i="1"/>
  <c r="C306" i="1"/>
  <c r="C298" i="1"/>
  <c r="C290" i="1"/>
  <c r="C282" i="1"/>
  <c r="C274" i="1"/>
  <c r="C266" i="1"/>
  <c r="C258" i="1"/>
  <c r="C250" i="1"/>
  <c r="C242" i="1"/>
  <c r="C234" i="1"/>
  <c r="C226" i="1"/>
  <c r="C218" i="1"/>
  <c r="C210" i="1"/>
  <c r="C202" i="1"/>
  <c r="C194" i="1"/>
  <c r="C186" i="1"/>
  <c r="C178" i="1"/>
  <c r="C170" i="1"/>
  <c r="C162" i="1"/>
  <c r="C154" i="1"/>
  <c r="C46" i="22162" s="1"/>
  <c r="C146" i="1"/>
  <c r="C138" i="1"/>
  <c r="C130" i="1"/>
  <c r="C39" i="22162" s="1"/>
  <c r="C122" i="1"/>
  <c r="C114" i="1"/>
  <c r="C106" i="1"/>
  <c r="C29" i="22162" s="1"/>
  <c r="C98" i="1"/>
  <c r="C24" i="22162" s="1"/>
  <c r="C90" i="1"/>
  <c r="C20" i="22162" s="1"/>
  <c r="C82" i="1"/>
  <c r="O75" i="1"/>
  <c r="P75" i="1" s="1"/>
  <c r="O72" i="1" l="1"/>
  <c r="I72" i="1"/>
  <c r="J72" i="1" s="1"/>
  <c r="K72" i="1"/>
  <c r="M72" i="1"/>
  <c r="F72" i="1"/>
  <c r="C72" i="1" l="1"/>
  <c r="B72" i="1"/>
  <c r="P72" i="1"/>
  <c r="L72" i="1"/>
  <c r="M10" i="1"/>
  <c r="B10" i="1" s="1"/>
  <c r="M11" i="1"/>
  <c r="M12" i="1"/>
  <c r="M13" i="1"/>
  <c r="M14" i="1"/>
  <c r="M15" i="1"/>
  <c r="M17" i="1"/>
  <c r="C17" i="1" s="1"/>
  <c r="M18" i="1"/>
  <c r="M19" i="1"/>
  <c r="N19" i="1" s="1"/>
  <c r="M20" i="1"/>
  <c r="B20" i="1" s="1"/>
  <c r="M21" i="1"/>
  <c r="C21" i="1" s="1"/>
  <c r="M22" i="1"/>
  <c r="M23" i="1"/>
  <c r="C23" i="1" s="1"/>
  <c r="M24" i="1"/>
  <c r="C24" i="1" s="1"/>
  <c r="M25" i="1"/>
  <c r="B25" i="1" s="1"/>
  <c r="M26" i="1"/>
  <c r="B26" i="1" s="1"/>
  <c r="M27" i="1"/>
  <c r="M28" i="1"/>
  <c r="C28" i="1" s="1"/>
  <c r="C4" i="22162" s="1"/>
  <c r="M29" i="1"/>
  <c r="B29" i="1" s="1"/>
  <c r="M30" i="1"/>
  <c r="B30" i="1" s="1"/>
  <c r="M31" i="1"/>
  <c r="M32" i="1"/>
  <c r="C32" i="1" s="1"/>
  <c r="M33" i="1"/>
  <c r="C33" i="1" s="1"/>
  <c r="M34" i="1"/>
  <c r="B34" i="1" s="1"/>
  <c r="M35" i="1"/>
  <c r="B35" i="1" s="1"/>
  <c r="M36" i="1"/>
  <c r="B36" i="1" s="1"/>
  <c r="M37" i="1"/>
  <c r="B37" i="1" s="1"/>
  <c r="M38" i="1"/>
  <c r="C38" i="1" s="1"/>
  <c r="M39" i="1"/>
  <c r="M40" i="1"/>
  <c r="M41" i="1"/>
  <c r="B41" i="1" s="1"/>
  <c r="M42" i="1"/>
  <c r="C42" i="1" s="1"/>
  <c r="M43" i="1"/>
  <c r="B43" i="1" s="1"/>
  <c r="M44" i="1"/>
  <c r="M45" i="1"/>
  <c r="M46" i="1"/>
  <c r="B46" i="1" s="1"/>
  <c r="M47" i="1"/>
  <c r="B47" i="1" s="1"/>
  <c r="M48" i="1"/>
  <c r="B48" i="1" s="1"/>
  <c r="M49" i="1"/>
  <c r="B49" i="1" s="1"/>
  <c r="M50" i="1"/>
  <c r="M51" i="1"/>
  <c r="B51" i="1" s="1"/>
  <c r="M52" i="1"/>
  <c r="M53" i="1"/>
  <c r="M54" i="1"/>
  <c r="B54" i="1" s="1"/>
  <c r="M55" i="1"/>
  <c r="B55" i="1" s="1"/>
  <c r="M56" i="1"/>
  <c r="B56" i="1" s="1"/>
  <c r="M57" i="1"/>
  <c r="M58" i="1"/>
  <c r="M59" i="1"/>
  <c r="M60" i="1"/>
  <c r="B60" i="1" s="1"/>
  <c r="M61" i="1"/>
  <c r="C61" i="1" s="1"/>
  <c r="C7" i="22162" s="1"/>
  <c r="M62" i="1"/>
  <c r="B62" i="1" s="1"/>
  <c r="M63" i="1"/>
  <c r="B63" i="1" s="1"/>
  <c r="M64" i="1"/>
  <c r="M65" i="1"/>
  <c r="M66" i="1"/>
  <c r="C66" i="1" s="1"/>
  <c r="M67" i="1"/>
  <c r="B68" i="1"/>
  <c r="M69" i="1"/>
  <c r="B69" i="1" s="1"/>
  <c r="M70" i="1"/>
  <c r="C70" i="1" s="1"/>
  <c r="M71" i="1"/>
  <c r="C71" i="1" s="1"/>
  <c r="M73" i="1"/>
  <c r="B73" i="1" s="1"/>
  <c r="M74" i="1"/>
  <c r="B74" i="1" s="1"/>
  <c r="K10" i="1"/>
  <c r="K11" i="1"/>
  <c r="K12" i="1"/>
  <c r="K13" i="1"/>
  <c r="K14" i="1"/>
  <c r="K15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3" i="1"/>
  <c r="K74" i="1"/>
  <c r="M9" i="1"/>
  <c r="F10" i="1"/>
  <c r="F11" i="1"/>
  <c r="F12" i="1"/>
  <c r="F13" i="1"/>
  <c r="F14" i="1"/>
  <c r="F15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3" i="1"/>
  <c r="F74" i="1"/>
  <c r="F9" i="1"/>
  <c r="I62" i="1"/>
  <c r="I63" i="1"/>
  <c r="J63" i="1" s="1"/>
  <c r="I64" i="1"/>
  <c r="I65" i="1"/>
  <c r="J65" i="1" s="1"/>
  <c r="I66" i="1"/>
  <c r="I42" i="1"/>
  <c r="J42" i="1" s="1"/>
  <c r="I43" i="1"/>
  <c r="J43" i="1" s="1"/>
  <c r="I44" i="1"/>
  <c r="J44" i="1" s="1"/>
  <c r="I45" i="1"/>
  <c r="J45" i="1" s="1"/>
  <c r="I46" i="1"/>
  <c r="I15" i="1"/>
  <c r="J15" i="1" s="1"/>
  <c r="I9" i="1"/>
  <c r="J9" i="1" s="1"/>
  <c r="K9" i="1"/>
  <c r="I10" i="1"/>
  <c r="J10" i="1" s="1"/>
  <c r="I11" i="1"/>
  <c r="J11" i="1" s="1"/>
  <c r="I12" i="1"/>
  <c r="J12" i="1" s="1"/>
  <c r="I13" i="1"/>
  <c r="J13" i="1" s="1"/>
  <c r="I14" i="1"/>
  <c r="J14" i="1" s="1"/>
  <c r="I29" i="1"/>
  <c r="I30" i="1"/>
  <c r="I27" i="1"/>
  <c r="I28" i="1"/>
  <c r="I74" i="1"/>
  <c r="J74" i="1" s="1"/>
  <c r="I51" i="1"/>
  <c r="I52" i="1"/>
  <c r="I53" i="1"/>
  <c r="I54" i="1"/>
  <c r="I67" i="1"/>
  <c r="I68" i="1"/>
  <c r="J68" i="1" s="1"/>
  <c r="I69" i="1"/>
  <c r="J69" i="1" s="1"/>
  <c r="I70" i="1"/>
  <c r="J70" i="1" s="1"/>
  <c r="I71" i="1"/>
  <c r="J71" i="1" s="1"/>
  <c r="I73" i="1"/>
  <c r="J73" i="1" s="1"/>
  <c r="I18" i="1"/>
  <c r="J18" i="1" s="1"/>
  <c r="I19" i="1"/>
  <c r="I20" i="1"/>
  <c r="I21" i="1"/>
  <c r="I22" i="1"/>
  <c r="I23" i="1"/>
  <c r="I24" i="1"/>
  <c r="I25" i="1"/>
  <c r="J25" i="1" s="1"/>
  <c r="I26" i="1"/>
  <c r="I17" i="1"/>
  <c r="J17" i="1" s="1"/>
  <c r="I16" i="1"/>
  <c r="J16" i="1" s="1"/>
  <c r="L16" i="1" s="1"/>
  <c r="I31" i="1"/>
  <c r="I32" i="1"/>
  <c r="I39" i="1"/>
  <c r="J39" i="1" s="1"/>
  <c r="I40" i="1"/>
  <c r="J40" i="1" s="1"/>
  <c r="I41" i="1"/>
  <c r="J41" i="1" s="1"/>
  <c r="I35" i="1"/>
  <c r="I36" i="1"/>
  <c r="I37" i="1"/>
  <c r="J37" i="1" s="1"/>
  <c r="I38" i="1"/>
  <c r="J38" i="1" s="1"/>
  <c r="I47" i="1"/>
  <c r="I48" i="1"/>
  <c r="I49" i="1"/>
  <c r="I50" i="1"/>
  <c r="J50" i="1" s="1"/>
  <c r="I33" i="1"/>
  <c r="I34" i="1"/>
  <c r="I55" i="1"/>
  <c r="I56" i="1"/>
  <c r="I57" i="1"/>
  <c r="I58" i="1"/>
  <c r="I59" i="1"/>
  <c r="I60" i="1"/>
  <c r="I61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3" i="1"/>
  <c r="O74" i="1"/>
  <c r="O76" i="1"/>
  <c r="O77" i="1"/>
  <c r="O78" i="1"/>
  <c r="P78" i="1" s="1"/>
  <c r="O79" i="1"/>
  <c r="O80" i="1"/>
  <c r="O81" i="1"/>
  <c r="O82" i="1"/>
  <c r="O83" i="1"/>
  <c r="O84" i="1"/>
  <c r="O85" i="1"/>
  <c r="O86" i="1"/>
  <c r="P86" i="1" s="1"/>
  <c r="O87" i="1"/>
  <c r="O88" i="1"/>
  <c r="O89" i="1"/>
  <c r="O90" i="1"/>
  <c r="O91" i="1"/>
  <c r="O92" i="1"/>
  <c r="O93" i="1"/>
  <c r="O94" i="1"/>
  <c r="P94" i="1" s="1"/>
  <c r="O95" i="1"/>
  <c r="O96" i="1"/>
  <c r="O97" i="1"/>
  <c r="O98" i="1"/>
  <c r="O99" i="1"/>
  <c r="O100" i="1"/>
  <c r="P100" i="1" s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P123" i="1" s="1"/>
  <c r="O124" i="1"/>
  <c r="O125" i="1"/>
  <c r="O126" i="1"/>
  <c r="O127" i="1"/>
  <c r="O128" i="1"/>
  <c r="O129" i="1"/>
  <c r="O130" i="1"/>
  <c r="P130" i="1" s="1"/>
  <c r="O131" i="1"/>
  <c r="O132" i="1"/>
  <c r="P132" i="1" s="1"/>
  <c r="O133" i="1"/>
  <c r="O134" i="1"/>
  <c r="O135" i="1"/>
  <c r="O136" i="1"/>
  <c r="O137" i="1"/>
  <c r="O138" i="1"/>
  <c r="P138" i="1" s="1"/>
  <c r="O139" i="1"/>
  <c r="O140" i="1"/>
  <c r="P140" i="1" s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P172" i="1" s="1"/>
  <c r="O173" i="1"/>
  <c r="O174" i="1"/>
  <c r="O175" i="1"/>
  <c r="O176" i="1"/>
  <c r="O177" i="1"/>
  <c r="O178" i="1"/>
  <c r="P178" i="1" s="1"/>
  <c r="O179" i="1"/>
  <c r="O180" i="1"/>
  <c r="O181" i="1"/>
  <c r="O182" i="1"/>
  <c r="O183" i="1"/>
  <c r="O184" i="1"/>
  <c r="O185" i="1"/>
  <c r="O186" i="1"/>
  <c r="P186" i="1" s="1"/>
  <c r="O187" i="1"/>
  <c r="O188" i="1"/>
  <c r="O189" i="1"/>
  <c r="O190" i="1"/>
  <c r="O191" i="1"/>
  <c r="O192" i="1"/>
  <c r="O193" i="1"/>
  <c r="O194" i="1"/>
  <c r="P194" i="1" s="1"/>
  <c r="O195" i="1"/>
  <c r="O196" i="1"/>
  <c r="P196" i="1" s="1"/>
  <c r="O197" i="1"/>
  <c r="O198" i="1"/>
  <c r="O199" i="1"/>
  <c r="O200" i="1"/>
  <c r="O201" i="1"/>
  <c r="O202" i="1"/>
  <c r="P202" i="1" s="1"/>
  <c r="O203" i="1"/>
  <c r="O204" i="1"/>
  <c r="P204" i="1" s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P220" i="1" s="1"/>
  <c r="O221" i="1"/>
  <c r="O222" i="1"/>
  <c r="P222" i="1" s="1"/>
  <c r="O223" i="1"/>
  <c r="O224" i="1"/>
  <c r="O225" i="1"/>
  <c r="O226" i="1"/>
  <c r="P226" i="1" s="1"/>
  <c r="O227" i="1"/>
  <c r="O228" i="1"/>
  <c r="O229" i="1"/>
  <c r="O230" i="1"/>
  <c r="P230" i="1" s="1"/>
  <c r="O231" i="1"/>
  <c r="O232" i="1"/>
  <c r="O233" i="1"/>
  <c r="O234" i="1"/>
  <c r="P234" i="1" s="1"/>
  <c r="O235" i="1"/>
  <c r="O236" i="1"/>
  <c r="O237" i="1"/>
  <c r="O238" i="1"/>
  <c r="P238" i="1" s="1"/>
  <c r="O239" i="1"/>
  <c r="O240" i="1"/>
  <c r="O241" i="1"/>
  <c r="O242" i="1"/>
  <c r="P242" i="1" s="1"/>
  <c r="O243" i="1"/>
  <c r="O244" i="1"/>
  <c r="O245" i="1"/>
  <c r="O246" i="1"/>
  <c r="P246" i="1" s="1"/>
  <c r="O247" i="1"/>
  <c r="O248" i="1"/>
  <c r="P248" i="1" s="1"/>
  <c r="O249" i="1"/>
  <c r="O250" i="1"/>
  <c r="O251" i="1"/>
  <c r="O252" i="1"/>
  <c r="O253" i="1"/>
  <c r="O254" i="1"/>
  <c r="P254" i="1" s="1"/>
  <c r="O255" i="1"/>
  <c r="O256" i="1"/>
  <c r="O257" i="1"/>
  <c r="O258" i="1"/>
  <c r="O259" i="1"/>
  <c r="O260" i="1"/>
  <c r="O261" i="1"/>
  <c r="O262" i="1"/>
  <c r="P262" i="1" s="1"/>
  <c r="O263" i="1"/>
  <c r="O264" i="1"/>
  <c r="O265" i="1"/>
  <c r="O266" i="1"/>
  <c r="O267" i="1"/>
  <c r="O268" i="1"/>
  <c r="O269" i="1"/>
  <c r="O270" i="1"/>
  <c r="P270" i="1" s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P327" i="1" s="1"/>
  <c r="O328" i="1"/>
  <c r="O329" i="1"/>
  <c r="P329" i="1" s="1"/>
  <c r="O330" i="1"/>
  <c r="O331" i="1"/>
  <c r="O332" i="1"/>
  <c r="O333" i="1"/>
  <c r="P333" i="1" s="1"/>
  <c r="O334" i="1"/>
  <c r="P334" i="1" s="1"/>
  <c r="O335" i="1"/>
  <c r="O336" i="1"/>
  <c r="O337" i="1"/>
  <c r="O338" i="1"/>
  <c r="O339" i="1"/>
  <c r="O340" i="1"/>
  <c r="O341" i="1"/>
  <c r="P341" i="1" s="1"/>
  <c r="O342" i="1"/>
  <c r="O343" i="1"/>
  <c r="O344" i="1"/>
  <c r="O345" i="1"/>
  <c r="O346" i="1"/>
  <c r="O347" i="1"/>
  <c r="O348" i="1"/>
  <c r="O349" i="1"/>
  <c r="P349" i="1" s="1"/>
  <c r="O350" i="1"/>
  <c r="O351" i="1"/>
  <c r="O352" i="1"/>
  <c r="O353" i="1"/>
  <c r="O354" i="1"/>
  <c r="P354" i="1" s="1"/>
  <c r="O355" i="1"/>
  <c r="O356" i="1"/>
  <c r="O357" i="1"/>
  <c r="P357" i="1" s="1"/>
  <c r="O358" i="1"/>
  <c r="O359" i="1"/>
  <c r="O360" i="1"/>
  <c r="O361" i="1"/>
  <c r="O9" i="1"/>
  <c r="B13" i="1" l="1"/>
  <c r="N13" i="1"/>
  <c r="B12" i="1"/>
  <c r="N12" i="1"/>
  <c r="B11" i="1"/>
  <c r="N11" i="1"/>
  <c r="C18" i="1"/>
  <c r="N18" i="1"/>
  <c r="B14" i="1"/>
  <c r="N14" i="1"/>
  <c r="N17" i="1"/>
  <c r="C74" i="1"/>
  <c r="L38" i="1"/>
  <c r="P287" i="1"/>
  <c r="P279" i="1"/>
  <c r="P271" i="1"/>
  <c r="P215" i="1"/>
  <c r="P151" i="1"/>
  <c r="P356" i="1"/>
  <c r="P348" i="1"/>
  <c r="P340" i="1"/>
  <c r="P325" i="1"/>
  <c r="P317" i="1"/>
  <c r="P309" i="1"/>
  <c r="P301" i="1"/>
  <c r="P293" i="1"/>
  <c r="P285" i="1"/>
  <c r="P277" i="1"/>
  <c r="P269" i="1"/>
  <c r="P261" i="1"/>
  <c r="P253" i="1"/>
  <c r="P245" i="1"/>
  <c r="P237" i="1"/>
  <c r="P229" i="1"/>
  <c r="P221" i="1"/>
  <c r="P213" i="1"/>
  <c r="P205" i="1"/>
  <c r="P197" i="1"/>
  <c r="P189" i="1"/>
  <c r="P181" i="1"/>
  <c r="P173" i="1"/>
  <c r="P165" i="1"/>
  <c r="P157" i="1"/>
  <c r="P149" i="1"/>
  <c r="P141" i="1"/>
  <c r="P133" i="1"/>
  <c r="P125" i="1"/>
  <c r="P117" i="1"/>
  <c r="P109" i="1"/>
  <c r="P101" i="1"/>
  <c r="P93" i="1"/>
  <c r="P85" i="1"/>
  <c r="P77" i="1"/>
  <c r="L29" i="1"/>
  <c r="L70" i="1"/>
  <c r="L61" i="1"/>
  <c r="P299" i="1"/>
  <c r="P99" i="1"/>
  <c r="P9" i="1"/>
  <c r="L46" i="1"/>
  <c r="P328" i="1"/>
  <c r="P335" i="1"/>
  <c r="P352" i="1"/>
  <c r="P322" i="1"/>
  <c r="P314" i="1"/>
  <c r="P306" i="1"/>
  <c r="P282" i="1"/>
  <c r="P274" i="1"/>
  <c r="P258" i="1"/>
  <c r="P203" i="1"/>
  <c r="P195" i="1"/>
  <c r="P187" i="1"/>
  <c r="P351" i="1"/>
  <c r="P216" i="1"/>
  <c r="P88" i="1"/>
  <c r="P70" i="1"/>
  <c r="P62" i="1"/>
  <c r="P54" i="1"/>
  <c r="P46" i="1"/>
  <c r="P38" i="1"/>
  <c r="P30" i="1"/>
  <c r="P22" i="1"/>
  <c r="P15" i="1"/>
  <c r="L62" i="1"/>
  <c r="P95" i="1"/>
  <c r="P69" i="1"/>
  <c r="P61" i="1"/>
  <c r="P37" i="1"/>
  <c r="P14" i="1"/>
  <c r="L54" i="1"/>
  <c r="P39" i="1"/>
  <c r="L47" i="1"/>
  <c r="L63" i="1"/>
  <c r="C34" i="1"/>
  <c r="C51" i="1"/>
  <c r="C49" i="1"/>
  <c r="C73" i="1"/>
  <c r="C10" i="22162" s="1"/>
  <c r="L39" i="1"/>
  <c r="L23" i="1"/>
  <c r="C36" i="1"/>
  <c r="C5" i="22162" s="1"/>
  <c r="P355" i="1"/>
  <c r="P326" i="1"/>
  <c r="P318" i="1"/>
  <c r="P310" i="1"/>
  <c r="P302" i="1"/>
  <c r="P294" i="1"/>
  <c r="P286" i="1"/>
  <c r="P278" i="1"/>
  <c r="L22" i="1"/>
  <c r="C43" i="1"/>
  <c r="P239" i="1"/>
  <c r="P316" i="1"/>
  <c r="P300" i="1"/>
  <c r="P339" i="1"/>
  <c r="P179" i="1"/>
  <c r="P35" i="1"/>
  <c r="P315" i="1"/>
  <c r="P307" i="1"/>
  <c r="P275" i="1"/>
  <c r="P268" i="1"/>
  <c r="P260" i="1"/>
  <c r="P252" i="1"/>
  <c r="L30" i="1"/>
  <c r="C60" i="1"/>
  <c r="P231" i="1"/>
  <c r="P324" i="1"/>
  <c r="P292" i="1"/>
  <c r="P163" i="1"/>
  <c r="P259" i="1"/>
  <c r="P244" i="1"/>
  <c r="P214" i="1"/>
  <c r="P206" i="1"/>
  <c r="P198" i="1"/>
  <c r="P190" i="1"/>
  <c r="P182" i="1"/>
  <c r="P174" i="1"/>
  <c r="P166" i="1"/>
  <c r="P158" i="1"/>
  <c r="P150" i="1"/>
  <c r="P142" i="1"/>
  <c r="P134" i="1"/>
  <c r="P126" i="1"/>
  <c r="P103" i="1"/>
  <c r="P41" i="1"/>
  <c r="P33" i="1"/>
  <c r="P17" i="1"/>
  <c r="P223" i="1"/>
  <c r="L31" i="1"/>
  <c r="P308" i="1"/>
  <c r="P284" i="1"/>
  <c r="P171" i="1"/>
  <c r="P27" i="1"/>
  <c r="P12" i="1"/>
  <c r="P358" i="1"/>
  <c r="P350" i="1"/>
  <c r="P342" i="1"/>
  <c r="P243" i="1"/>
  <c r="P235" i="1"/>
  <c r="P227" i="1"/>
  <c r="P118" i="1"/>
  <c r="P110" i="1"/>
  <c r="P102" i="1"/>
  <c r="L71" i="1"/>
  <c r="L15" i="1"/>
  <c r="C68" i="1"/>
  <c r="C9" i="22162" s="1"/>
  <c r="P360" i="1"/>
  <c r="P344" i="1"/>
  <c r="P312" i="1"/>
  <c r="P264" i="1"/>
  <c r="P184" i="1"/>
  <c r="P104" i="1"/>
  <c r="P64" i="1"/>
  <c r="P56" i="1"/>
  <c r="P48" i="1"/>
  <c r="P60" i="1"/>
  <c r="P52" i="1"/>
  <c r="P36" i="1"/>
  <c r="P71" i="1"/>
  <c r="P63" i="1"/>
  <c r="P55" i="1"/>
  <c r="P47" i="1"/>
  <c r="L40" i="1"/>
  <c r="L67" i="1"/>
  <c r="L55" i="1"/>
  <c r="P57" i="1"/>
  <c r="P19" i="1"/>
  <c r="P31" i="1"/>
  <c r="P10" i="1"/>
  <c r="L49" i="1"/>
  <c r="P67" i="1"/>
  <c r="P59" i="1"/>
  <c r="P51" i="1"/>
  <c r="P23" i="1"/>
  <c r="P44" i="1"/>
  <c r="P20" i="1"/>
  <c r="C12" i="1"/>
  <c r="C55" i="1"/>
  <c r="C56" i="1"/>
  <c r="C11" i="1"/>
  <c r="B42" i="1"/>
  <c r="C41" i="1"/>
  <c r="C62" i="1"/>
  <c r="N15" i="1" s="1"/>
  <c r="C10" i="1"/>
  <c r="C25" i="1"/>
  <c r="C46" i="1"/>
  <c r="B45" i="1"/>
  <c r="C45" i="1"/>
  <c r="B31" i="1"/>
  <c r="B23" i="1"/>
  <c r="B52" i="1"/>
  <c r="C52" i="1"/>
  <c r="B22" i="1"/>
  <c r="C22" i="1"/>
  <c r="C3" i="22162" s="1"/>
  <c r="B67" i="1"/>
  <c r="C67" i="1"/>
  <c r="B59" i="1"/>
  <c r="C59" i="1"/>
  <c r="C47" i="1"/>
  <c r="C54" i="1"/>
  <c r="C29" i="1"/>
  <c r="C30" i="1"/>
  <c r="C69" i="1"/>
  <c r="P201" i="1"/>
  <c r="P185" i="1"/>
  <c r="P345" i="1"/>
  <c r="P233" i="1"/>
  <c r="P359" i="1"/>
  <c r="P337" i="1"/>
  <c r="P255" i="1"/>
  <c r="P240" i="1"/>
  <c r="P232" i="1"/>
  <c r="P87" i="1"/>
  <c r="P79" i="1"/>
  <c r="P50" i="1"/>
  <c r="P319" i="1"/>
  <c r="P296" i="1"/>
  <c r="P288" i="1"/>
  <c r="P207" i="1"/>
  <c r="P199" i="1"/>
  <c r="P191" i="1"/>
  <c r="P160" i="1"/>
  <c r="P152" i="1"/>
  <c r="P26" i="1"/>
  <c r="P18" i="1"/>
  <c r="P209" i="1"/>
  <c r="P297" i="1"/>
  <c r="P361" i="1"/>
  <c r="P311" i="1"/>
  <c r="P303" i="1"/>
  <c r="P295" i="1"/>
  <c r="P175" i="1"/>
  <c r="P167" i="1"/>
  <c r="P159" i="1"/>
  <c r="P144" i="1"/>
  <c r="P121" i="1"/>
  <c r="P113" i="1"/>
  <c r="P105" i="1"/>
  <c r="P32" i="1"/>
  <c r="P313" i="1"/>
  <c r="P305" i="1"/>
  <c r="P289" i="1"/>
  <c r="P200" i="1"/>
  <c r="P177" i="1"/>
  <c r="P353" i="1"/>
  <c r="P272" i="1"/>
  <c r="P265" i="1"/>
  <c r="P257" i="1"/>
  <c r="P249" i="1"/>
  <c r="P143" i="1"/>
  <c r="P135" i="1"/>
  <c r="P127" i="1"/>
  <c r="P73" i="1"/>
  <c r="P131" i="1"/>
  <c r="P267" i="1"/>
  <c r="P115" i="1"/>
  <c r="P107" i="1"/>
  <c r="P346" i="1"/>
  <c r="P320" i="1"/>
  <c r="P280" i="1"/>
  <c r="P266" i="1"/>
  <c r="P247" i="1"/>
  <c r="P122" i="1"/>
  <c r="P114" i="1"/>
  <c r="P106" i="1"/>
  <c r="P40" i="1"/>
  <c r="P28" i="1"/>
  <c r="P16" i="1"/>
  <c r="L19" i="1"/>
  <c r="P112" i="1"/>
  <c r="L41" i="1"/>
  <c r="P338" i="1"/>
  <c r="P331" i="1"/>
  <c r="P298" i="1"/>
  <c r="P291" i="1"/>
  <c r="P219" i="1"/>
  <c r="P183" i="1"/>
  <c r="P170" i="1"/>
  <c r="P155" i="1"/>
  <c r="P119" i="1"/>
  <c r="P111" i="1"/>
  <c r="P98" i="1"/>
  <c r="P91" i="1"/>
  <c r="P83" i="1"/>
  <c r="L51" i="1"/>
  <c r="L74" i="1"/>
  <c r="L65" i="1"/>
  <c r="P347" i="1"/>
  <c r="P120" i="1"/>
  <c r="L25" i="1"/>
  <c r="L52" i="1"/>
  <c r="P343" i="1"/>
  <c r="P330" i="1"/>
  <c r="P304" i="1"/>
  <c r="P290" i="1"/>
  <c r="P263" i="1"/>
  <c r="P250" i="1"/>
  <c r="P224" i="1"/>
  <c r="P218" i="1"/>
  <c r="P211" i="1"/>
  <c r="P162" i="1"/>
  <c r="P154" i="1"/>
  <c r="P147" i="1"/>
  <c r="P90" i="1"/>
  <c r="P82" i="1"/>
  <c r="P74" i="1"/>
  <c r="P43" i="1"/>
  <c r="P25" i="1"/>
  <c r="L59" i="1"/>
  <c r="L13" i="1"/>
  <c r="L64" i="1"/>
  <c r="P251" i="1"/>
  <c r="P336" i="1"/>
  <c r="P323" i="1"/>
  <c r="P283" i="1"/>
  <c r="P210" i="1"/>
  <c r="P168" i="1"/>
  <c r="P146" i="1"/>
  <c r="P139" i="1"/>
  <c r="P96" i="1"/>
  <c r="P68" i="1"/>
  <c r="P24" i="1"/>
  <c r="P13" i="1"/>
  <c r="L12" i="1"/>
  <c r="P332" i="1"/>
  <c r="P236" i="1"/>
  <c r="P164" i="1"/>
  <c r="P156" i="1"/>
  <c r="P116" i="1"/>
  <c r="P108" i="1"/>
  <c r="P84" i="1"/>
  <c r="L14" i="1"/>
  <c r="C20" i="1"/>
  <c r="C63" i="1"/>
  <c r="C35" i="1"/>
  <c r="C48" i="1"/>
  <c r="C14" i="1"/>
  <c r="C37" i="1"/>
  <c r="P92" i="1"/>
  <c r="C13" i="1"/>
  <c r="B21" i="1"/>
  <c r="B15" i="1"/>
  <c r="C15" i="1"/>
  <c r="B27" i="1"/>
  <c r="C27" i="1"/>
  <c r="P276" i="1"/>
  <c r="P53" i="1"/>
  <c r="P29" i="1"/>
  <c r="B53" i="1"/>
  <c r="C53" i="1"/>
  <c r="B40" i="1"/>
  <c r="C40" i="1"/>
  <c r="B33" i="1"/>
  <c r="B19" i="1"/>
  <c r="C19" i="1"/>
  <c r="P321" i="1"/>
  <c r="P281" i="1"/>
  <c r="P129" i="1"/>
  <c r="P58" i="1"/>
  <c r="P21" i="1"/>
  <c r="P136" i="1"/>
  <c r="L69" i="1"/>
  <c r="P212" i="1"/>
  <c r="P241" i="1"/>
  <c r="P193" i="1"/>
  <c r="P180" i="1"/>
  <c r="P161" i="1"/>
  <c r="P148" i="1"/>
  <c r="P76" i="1"/>
  <c r="P45" i="1"/>
  <c r="L9" i="1"/>
  <c r="C26" i="1"/>
  <c r="B65" i="1"/>
  <c r="C65" i="1"/>
  <c r="C58" i="1"/>
  <c r="C6" i="22162" s="1"/>
  <c r="B58" i="1"/>
  <c r="B44" i="1"/>
  <c r="C44" i="1"/>
  <c r="B38" i="1"/>
  <c r="P188" i="1"/>
  <c r="P124" i="1"/>
  <c r="P228" i="1"/>
  <c r="L53" i="1"/>
  <c r="B57" i="1"/>
  <c r="C57" i="1"/>
  <c r="C31" i="1"/>
  <c r="B70" i="1"/>
  <c r="P273" i="1"/>
  <c r="P256" i="1"/>
  <c r="P217" i="1"/>
  <c r="P145" i="1"/>
  <c r="P128" i="1"/>
  <c r="P89" i="1"/>
  <c r="L60" i="1"/>
  <c r="L43" i="1"/>
  <c r="P176" i="1"/>
  <c r="P137" i="1"/>
  <c r="P66" i="1"/>
  <c r="P49" i="1"/>
  <c r="P34" i="1"/>
  <c r="L57" i="1"/>
  <c r="L21" i="1"/>
  <c r="L68" i="1"/>
  <c r="P192" i="1"/>
  <c r="P153" i="1"/>
  <c r="P81" i="1"/>
  <c r="P65" i="1"/>
  <c r="P11" i="1"/>
  <c r="L37" i="1"/>
  <c r="L20" i="1"/>
  <c r="L28" i="1"/>
  <c r="L10" i="1"/>
  <c r="L45" i="1"/>
  <c r="P225" i="1"/>
  <c r="P208" i="1"/>
  <c r="P169" i="1"/>
  <c r="P97" i="1"/>
  <c r="P80" i="1"/>
  <c r="P42" i="1"/>
  <c r="L33" i="1"/>
  <c r="L36" i="1"/>
  <c r="L17" i="1"/>
  <c r="L44" i="1"/>
  <c r="B39" i="1"/>
  <c r="C39" i="1"/>
  <c r="C2" i="22162"/>
  <c r="B9" i="1"/>
  <c r="B64" i="1"/>
  <c r="C64" i="1"/>
  <c r="C8" i="22162" s="1"/>
  <c r="L56" i="1"/>
  <c r="L48" i="1"/>
  <c r="L32" i="1"/>
  <c r="L24" i="1"/>
  <c r="B71" i="1"/>
  <c r="Q228" i="1"/>
  <c r="B50" i="1"/>
  <c r="L35" i="1"/>
  <c r="L27" i="1"/>
  <c r="C50" i="1"/>
  <c r="B17" i="1"/>
  <c r="L73" i="1"/>
  <c r="L66" i="1"/>
  <c r="L58" i="1"/>
  <c r="L50" i="1"/>
  <c r="L42" i="1"/>
  <c r="L34" i="1"/>
  <c r="L26" i="1"/>
  <c r="L18" i="1"/>
  <c r="L11" i="1"/>
  <c r="B66" i="1"/>
  <c r="B32" i="1"/>
  <c r="B24" i="1"/>
  <c r="B61" i="1"/>
  <c r="B18" i="1"/>
  <c r="B28" i="1"/>
  <c r="N143" i="1" l="1"/>
  <c r="N130" i="1"/>
  <c r="B39" i="22162" s="1"/>
  <c r="N121" i="1"/>
  <c r="B34" i="22162" s="1"/>
  <c r="N140" i="1"/>
  <c r="N132" i="1"/>
  <c r="B40" i="22162" s="1"/>
  <c r="N135" i="1"/>
  <c r="N129" i="1"/>
  <c r="B38" i="22162" s="1"/>
  <c r="N154" i="1"/>
  <c r="N128" i="1"/>
  <c r="B37" i="22162" s="1"/>
  <c r="N139" i="1"/>
  <c r="N150" i="1"/>
  <c r="N133" i="1"/>
  <c r="N76" i="1"/>
  <c r="N136" i="1"/>
  <c r="N137" i="1"/>
  <c r="N122" i="1"/>
  <c r="N90" i="1"/>
  <c r="N81" i="1"/>
  <c r="N119" i="1"/>
  <c r="B33" i="22162" s="1"/>
  <c r="N125" i="1"/>
  <c r="N104" i="1"/>
  <c r="B28" i="22162" s="1"/>
  <c r="N78" i="1"/>
  <c r="N141" i="1"/>
  <c r="N110" i="1"/>
  <c r="B31" i="22162" s="1"/>
  <c r="N95" i="1"/>
  <c r="N83" i="1"/>
  <c r="N88" i="1"/>
  <c r="N131" i="1"/>
  <c r="N116" i="1"/>
  <c r="B32" i="22162" s="1"/>
  <c r="N79" i="1"/>
  <c r="N101" i="1"/>
  <c r="B27" i="22162" s="1"/>
  <c r="N80" i="1"/>
  <c r="N93" i="1"/>
  <c r="N124" i="1"/>
  <c r="N85" i="1"/>
  <c r="N99" i="1"/>
  <c r="B25" i="22162" s="1"/>
  <c r="N106" i="1"/>
  <c r="B29" i="22162" s="1"/>
  <c r="N108" i="1"/>
  <c r="B30" i="22162" s="1"/>
  <c r="N126" i="1"/>
  <c r="B36" i="22162" s="1"/>
  <c r="N98" i="1"/>
  <c r="B24" i="22162" s="1"/>
  <c r="N100" i="1"/>
  <c r="N152" i="1"/>
  <c r="N75" i="1"/>
  <c r="N94" i="1"/>
  <c r="B22" i="22162" s="1"/>
  <c r="U65" i="1"/>
  <c r="Q75" i="1"/>
  <c r="N72" i="1"/>
  <c r="Q72" i="1"/>
  <c r="Q48" i="1"/>
  <c r="Q27" i="1"/>
  <c r="N53" i="1"/>
  <c r="Q161" i="1"/>
  <c r="Q71" i="1"/>
  <c r="N70" i="1"/>
  <c r="Q63" i="1"/>
  <c r="N39" i="1"/>
  <c r="Q155" i="1"/>
  <c r="Q16" i="1"/>
  <c r="Q236" i="1"/>
  <c r="Q202" i="1"/>
  <c r="N42" i="1"/>
  <c r="Q90" i="1"/>
  <c r="Q213" i="1"/>
  <c r="N40" i="1"/>
  <c r="Q64" i="1"/>
  <c r="Q289" i="1"/>
  <c r="Q127" i="1"/>
  <c r="Q352" i="1"/>
  <c r="Q335" i="1"/>
  <c r="N67" i="1"/>
  <c r="N57" i="1"/>
  <c r="Q96" i="1"/>
  <c r="Q160" i="1"/>
  <c r="Q264" i="1"/>
  <c r="Q128" i="1"/>
  <c r="Q87" i="1"/>
  <c r="Q149" i="1"/>
  <c r="N49" i="1"/>
  <c r="N23" i="1"/>
  <c r="Q248" i="1"/>
  <c r="Q286" i="1"/>
  <c r="Q60" i="1"/>
  <c r="Q231" i="1"/>
  <c r="N74" i="1"/>
  <c r="Q115" i="1"/>
  <c r="Q280" i="1"/>
  <c r="N22" i="1"/>
  <c r="B3" i="22162" s="1"/>
  <c r="N31" i="1"/>
  <c r="Q170" i="1"/>
  <c r="Q106" i="1"/>
  <c r="Q103" i="1"/>
  <c r="Q329" i="1"/>
  <c r="Q283" i="1"/>
  <c r="Q164" i="1"/>
  <c r="Q43" i="1"/>
  <c r="N27" i="1"/>
  <c r="Q218" i="1"/>
  <c r="Q100" i="1"/>
  <c r="Q339" i="1"/>
  <c r="Q325" i="1"/>
  <c r="Q23" i="1"/>
  <c r="Q199" i="1"/>
  <c r="Q267" i="1"/>
  <c r="N64" i="1"/>
  <c r="N44" i="1"/>
  <c r="Q222" i="1"/>
  <c r="Q229" i="1"/>
  <c r="Q241" i="1"/>
  <c r="Q205" i="1"/>
  <c r="Q347" i="1"/>
  <c r="Q263" i="1"/>
  <c r="Q361" i="1"/>
  <c r="Q181" i="1"/>
  <c r="Q242" i="1"/>
  <c r="Q45" i="1"/>
  <c r="Q200" i="1"/>
  <c r="N29" i="1"/>
  <c r="Q52" i="1"/>
  <c r="Q238" i="1"/>
  <c r="Q85" i="1"/>
  <c r="Q120" i="1"/>
  <c r="Q359" i="1"/>
  <c r="Q154" i="1"/>
  <c r="Q147" i="1"/>
  <c r="Q81" i="1"/>
  <c r="N26" i="1"/>
  <c r="Q281" i="1"/>
  <c r="Q198" i="1"/>
  <c r="Q340" i="1"/>
  <c r="Q138" i="1"/>
  <c r="Q180" i="1"/>
  <c r="N43" i="1"/>
  <c r="Q194" i="1"/>
  <c r="Q226" i="1"/>
  <c r="Q173" i="1"/>
  <c r="Q320" i="1"/>
  <c r="Q42" i="1"/>
  <c r="Q338" i="1"/>
  <c r="Q191" i="1"/>
  <c r="N60" i="1"/>
  <c r="Q240" i="1"/>
  <c r="Q257" i="1"/>
  <c r="Q266" i="1"/>
  <c r="Q334" i="1"/>
  <c r="Q139" i="1"/>
  <c r="Q57" i="1"/>
  <c r="Q207" i="1"/>
  <c r="Q40" i="1"/>
  <c r="Q357" i="1"/>
  <c r="Q318" i="1"/>
  <c r="Q152" i="1"/>
  <c r="Q82" i="1"/>
  <c r="Q258" i="1"/>
  <c r="N25" i="1"/>
  <c r="N55" i="1"/>
  <c r="Q220" i="1"/>
  <c r="Q107" i="1"/>
  <c r="Q145" i="1"/>
  <c r="Q70" i="1"/>
  <c r="Q293" i="1"/>
  <c r="Q26" i="1"/>
  <c r="Q324" i="1"/>
  <c r="Q211" i="1"/>
  <c r="Q345" i="1"/>
  <c r="Q271" i="1"/>
  <c r="Q88" i="1"/>
  <c r="Q237" i="1"/>
  <c r="Q184" i="1"/>
  <c r="Q134" i="1"/>
  <c r="Q336" i="1"/>
  <c r="Q193" i="1"/>
  <c r="Q349" i="1"/>
  <c r="Q197" i="1"/>
  <c r="N37" i="1"/>
  <c r="N51" i="1"/>
  <c r="N47" i="1"/>
  <c r="Q117" i="1"/>
  <c r="Q216" i="1"/>
  <c r="N52" i="1"/>
  <c r="Q44" i="1"/>
  <c r="Q110" i="1"/>
  <c r="N71" i="1"/>
  <c r="Q214" i="1"/>
  <c r="Q276" i="1"/>
  <c r="Q35" i="1"/>
  <c r="Q25" i="1"/>
  <c r="Q261" i="1"/>
  <c r="Q29" i="1"/>
  <c r="Q84" i="1"/>
  <c r="Q73" i="1"/>
  <c r="Q353" i="1"/>
  <c r="Q39" i="1"/>
  <c r="Q302" i="1"/>
  <c r="Q348" i="1"/>
  <c r="Q290" i="1"/>
  <c r="Q141" i="1"/>
  <c r="Q122" i="1"/>
  <c r="N33" i="1"/>
  <c r="Q174" i="1"/>
  <c r="Q20" i="1"/>
  <c r="Q322" i="1"/>
  <c r="Q188" i="1"/>
  <c r="Q259" i="1"/>
  <c r="Q55" i="1"/>
  <c r="Q201" i="1"/>
  <c r="Q12" i="1"/>
  <c r="Q342" i="1"/>
  <c r="Q14" i="1"/>
  <c r="Q169" i="1"/>
  <c r="N35" i="1"/>
  <c r="Q132" i="1"/>
  <c r="Q255" i="1"/>
  <c r="N73" i="1"/>
  <c r="Q272" i="1"/>
  <c r="Q239" i="1"/>
  <c r="N45" i="1"/>
  <c r="Q284" i="1"/>
  <c r="Q219" i="1"/>
  <c r="Q150" i="1"/>
  <c r="Q36" i="1"/>
  <c r="Q182" i="1"/>
  <c r="Q123" i="1"/>
  <c r="N36" i="1"/>
  <c r="Q183" i="1"/>
  <c r="Q350" i="1"/>
  <c r="Q268" i="1"/>
  <c r="Q113" i="1"/>
  <c r="Q249" i="1"/>
  <c r="N62" i="1"/>
  <c r="Q135" i="1"/>
  <c r="Q243" i="1"/>
  <c r="Q109" i="1"/>
  <c r="Q245" i="1"/>
  <c r="N56" i="1"/>
  <c r="Q56" i="1"/>
  <c r="Q217" i="1"/>
  <c r="Q285" i="1"/>
  <c r="Q74" i="1"/>
  <c r="Q250" i="1"/>
  <c r="Q177" i="1"/>
  <c r="Q304" i="1"/>
  <c r="Q294" i="1"/>
  <c r="Q22" i="1"/>
  <c r="Q21" i="1"/>
  <c r="Q78" i="1"/>
  <c r="Q204" i="1"/>
  <c r="Q186" i="1"/>
  <c r="Q69" i="1"/>
  <c r="Q94" i="1"/>
  <c r="Q116" i="1"/>
  <c r="Q101" i="1"/>
  <c r="Q215" i="1"/>
  <c r="Q356" i="1"/>
  <c r="Q225" i="1"/>
  <c r="Q121" i="1"/>
  <c r="Q328" i="1"/>
  <c r="Q33" i="1"/>
  <c r="Q185" i="1"/>
  <c r="Q295" i="1"/>
  <c r="Q265" i="1"/>
  <c r="Q162" i="1"/>
  <c r="Q269" i="1"/>
  <c r="N68" i="1"/>
  <c r="Q146" i="1"/>
  <c r="Q254" i="1"/>
  <c r="Q189" i="1"/>
  <c r="Q51" i="1"/>
  <c r="Q230" i="1"/>
  <c r="Q49" i="1"/>
  <c r="Q119" i="1"/>
  <c r="Q157" i="1"/>
  <c r="Q310" i="1"/>
  <c r="Q196" i="1"/>
  <c r="Q158" i="1"/>
  <c r="N63" i="1"/>
  <c r="Q203" i="1"/>
  <c r="N48" i="1"/>
  <c r="Q253" i="1"/>
  <c r="Q124" i="1"/>
  <c r="Q260" i="1"/>
  <c r="Q91" i="1"/>
  <c r="Q232" i="1"/>
  <c r="Q93" i="1"/>
  <c r="Q278" i="1"/>
  <c r="Q37" i="1"/>
  <c r="Q187" i="1"/>
  <c r="Q331" i="1"/>
  <c r="Q129" i="1"/>
  <c r="Q143" i="1"/>
  <c r="Q274" i="1"/>
  <c r="Q67" i="1"/>
  <c r="Q178" i="1"/>
  <c r="Q31" i="1"/>
  <c r="Q275" i="1"/>
  <c r="Q133" i="1"/>
  <c r="Q80" i="1"/>
  <c r="Q142" i="1"/>
  <c r="N69" i="1"/>
  <c r="Q223" i="1"/>
  <c r="Q111" i="1"/>
  <c r="Q53" i="1"/>
  <c r="Q47" i="1"/>
  <c r="Q77" i="1"/>
  <c r="Q195" i="1"/>
  <c r="N21" i="1"/>
  <c r="Q343" i="1"/>
  <c r="Q221" i="1"/>
  <c r="Q270" i="1"/>
  <c r="Q13" i="1"/>
  <c r="Q326" i="1"/>
  <c r="Q11" i="1"/>
  <c r="Q137" i="1"/>
  <c r="Q288" i="1"/>
  <c r="Q125" i="1"/>
  <c r="Q247" i="1"/>
  <c r="Q332" i="1"/>
  <c r="N20" i="1"/>
  <c r="Q114" i="1"/>
  <c r="Q291" i="1"/>
  <c r="Q68" i="1"/>
  <c r="Q209" i="1"/>
  <c r="Q355" i="1"/>
  <c r="Q104" i="1"/>
  <c r="Q165" i="1"/>
  <c r="Q208" i="1"/>
  <c r="Q130" i="1"/>
  <c r="Q287" i="1"/>
  <c r="Q176" i="1"/>
  <c r="Q252" i="1"/>
  <c r="Q256" i="1"/>
  <c r="Q279" i="1"/>
  <c r="Q62" i="1"/>
  <c r="Q251" i="1"/>
  <c r="Q358" i="1"/>
  <c r="N61" i="1"/>
  <c r="Q10" i="1"/>
  <c r="N59" i="1"/>
  <c r="B83" i="22162"/>
  <c r="B86" i="22162"/>
  <c r="B89" i="22162"/>
  <c r="Q95" i="1"/>
  <c r="Q153" i="1"/>
  <c r="B99" i="22162"/>
  <c r="B26" i="22162"/>
  <c r="B69" i="22162"/>
  <c r="B77" i="22162"/>
  <c r="B78" i="22162"/>
  <c r="B72" i="22162"/>
  <c r="N30" i="1"/>
  <c r="B65" i="22162"/>
  <c r="N66" i="1"/>
  <c r="B20" i="22162" s="1"/>
  <c r="B55" i="22162"/>
  <c r="B103" i="22162"/>
  <c r="B94" i="22162"/>
  <c r="B63" i="22162"/>
  <c r="Q313" i="1"/>
  <c r="N54" i="1"/>
  <c r="B61" i="22162"/>
  <c r="B90" i="22162"/>
  <c r="N28" i="1"/>
  <c r="B51" i="22162"/>
  <c r="Q50" i="1"/>
  <c r="N34" i="1"/>
  <c r="N41" i="1"/>
  <c r="B76" i="22162"/>
  <c r="B67" i="22162"/>
  <c r="B49" i="22162"/>
  <c r="B66" i="22162"/>
  <c r="B54" i="22162"/>
  <c r="B87" i="22162"/>
  <c r="B60" i="22162"/>
  <c r="B23" i="22162"/>
  <c r="Q102" i="1"/>
  <c r="N46" i="1"/>
  <c r="B47" i="22162"/>
  <c r="B82" i="22162"/>
  <c r="B100" i="22162"/>
  <c r="Q9" i="1"/>
  <c r="Q65" i="1" s="1"/>
  <c r="B50" i="22162"/>
  <c r="B53" i="22162"/>
  <c r="B74" i="22162"/>
  <c r="B56" i="22162"/>
  <c r="B68" i="22162"/>
  <c r="N50" i="1"/>
  <c r="B75" i="22162"/>
  <c r="N58" i="1"/>
  <c r="Q24" i="1"/>
  <c r="Q32" i="1"/>
  <c r="Q79" i="1"/>
  <c r="Q151" i="1"/>
  <c r="Q159" i="1"/>
  <c r="Q167" i="1"/>
  <c r="Q175" i="1"/>
  <c r="Q303" i="1"/>
  <c r="Q311" i="1"/>
  <c r="Q319" i="1"/>
  <c r="Q327" i="1"/>
  <c r="Q351" i="1"/>
  <c r="Q17" i="1"/>
  <c r="Q112" i="1"/>
  <c r="Q136" i="1"/>
  <c r="Q224" i="1"/>
  <c r="Q312" i="1"/>
  <c r="Q344" i="1"/>
  <c r="Q19" i="1"/>
  <c r="Q210" i="1"/>
  <c r="Q306" i="1"/>
  <c r="Q330" i="1"/>
  <c r="Q41" i="1"/>
  <c r="Q144" i="1"/>
  <c r="Q192" i="1"/>
  <c r="Q296" i="1"/>
  <c r="Q360" i="1"/>
  <c r="Q282" i="1"/>
  <c r="Q346" i="1"/>
  <c r="Q18" i="1"/>
  <c r="Q34" i="1"/>
  <c r="Q58" i="1"/>
  <c r="Q66" i="1"/>
  <c r="Q89" i="1"/>
  <c r="Q97" i="1"/>
  <c r="Q105" i="1"/>
  <c r="Q233" i="1"/>
  <c r="Q273" i="1"/>
  <c r="Q297" i="1"/>
  <c r="Q305" i="1"/>
  <c r="Q321" i="1"/>
  <c r="Q337" i="1"/>
  <c r="Q59" i="1"/>
  <c r="Q234" i="1"/>
  <c r="Q314" i="1"/>
  <c r="Q354" i="1"/>
  <c r="Q98" i="1"/>
  <c r="Q298" i="1"/>
  <c r="Q61" i="1"/>
  <c r="Q317" i="1"/>
  <c r="Q148" i="1"/>
  <c r="Q292" i="1"/>
  <c r="Q307" i="1"/>
  <c r="Q15" i="1"/>
  <c r="Q140" i="1"/>
  <c r="Q171" i="1"/>
  <c r="Q308" i="1"/>
  <c r="Q163" i="1"/>
  <c r="Q309" i="1"/>
  <c r="Q190" i="1"/>
  <c r="Q99" i="1"/>
  <c r="Q126" i="1"/>
  <c r="Q301" i="1"/>
  <c r="Q212" i="1"/>
  <c r="Q179" i="1"/>
  <c r="Q54" i="1"/>
  <c r="Q341" i="1"/>
  <c r="Q131" i="1"/>
  <c r="Q333" i="1"/>
  <c r="Q38" i="1"/>
  <c r="Q235" i="1"/>
  <c r="Q108" i="1"/>
  <c r="Q315" i="1"/>
  <c r="Q30" i="1"/>
  <c r="Q227" i="1"/>
  <c r="Q83" i="1"/>
  <c r="Q46" i="1"/>
  <c r="Q206" i="1"/>
  <c r="Q277" i="1"/>
  <c r="Q86" i="1"/>
  <c r="Q300" i="1"/>
  <c r="Q118" i="1"/>
  <c r="Q316" i="1"/>
  <c r="Q92" i="1"/>
  <c r="Q172" i="1"/>
  <c r="Q323" i="1"/>
  <c r="Q28" i="1"/>
  <c r="Q244" i="1"/>
  <c r="Q299" i="1"/>
  <c r="Q76" i="1"/>
  <c r="Q262" i="1"/>
  <c r="Q156" i="1"/>
  <c r="Q246" i="1"/>
  <c r="B88" i="22162"/>
  <c r="B102" i="22162"/>
  <c r="B64" i="22162"/>
  <c r="B52" i="22162"/>
  <c r="B59" i="22162"/>
  <c r="B91" i="22162"/>
  <c r="B70" i="22162"/>
  <c r="B98" i="22162"/>
  <c r="B97" i="22162"/>
  <c r="B85" i="22162"/>
  <c r="B96" i="22162"/>
  <c r="B62" i="22162"/>
  <c r="B81" i="22162"/>
  <c r="N32" i="1"/>
  <c r="B80" i="22162"/>
  <c r="B92" i="22162"/>
  <c r="B48" i="22162"/>
  <c r="B73" i="22162"/>
  <c r="N24" i="1"/>
  <c r="B58" i="22162"/>
  <c r="N38" i="1"/>
  <c r="B101" i="22162"/>
  <c r="B84" i="22162"/>
  <c r="B57" i="22162"/>
  <c r="B95" i="22162"/>
  <c r="B93" i="22162"/>
  <c r="B79" i="22162"/>
  <c r="B71" i="22162"/>
  <c r="B16" i="22162" l="1"/>
  <c r="B17" i="22162"/>
  <c r="B41" i="22162"/>
  <c r="B44" i="22162"/>
  <c r="B46" i="22162"/>
  <c r="B45" i="22162"/>
  <c r="B43" i="22162"/>
  <c r="B42" i="22162"/>
  <c r="B19" i="22162"/>
  <c r="B18" i="22162"/>
  <c r="Q166" i="1"/>
  <c r="Q168" i="1" s="1"/>
  <c r="B12" i="22162"/>
  <c r="B4" i="22162"/>
  <c r="B9" i="22162"/>
  <c r="B11" i="22162"/>
  <c r="B7" i="22162"/>
  <c r="B5" i="22162"/>
  <c r="B15" i="22162"/>
  <c r="B13" i="22162"/>
  <c r="B14" i="22162"/>
  <c r="B8" i="22162"/>
  <c r="B10" i="22162"/>
  <c r="B6" i="22162"/>
  <c r="N10" i="1"/>
  <c r="B21" i="22162"/>
  <c r="N123" i="1" l="1"/>
  <c r="B35" i="22162" s="1"/>
  <c r="N65" i="1" l="1"/>
  <c r="N9" i="1"/>
  <c r="B2" i="22162" l="1"/>
  <c r="N166" i="1"/>
  <c r="N164" i="1"/>
  <c r="N168" i="1" l="1"/>
</calcChain>
</file>

<file path=xl/sharedStrings.xml><?xml version="1.0" encoding="utf-8"?>
<sst xmlns="http://schemas.openxmlformats.org/spreadsheetml/2006/main" count="921" uniqueCount="260">
  <si>
    <t>D</t>
  </si>
  <si>
    <t>W</t>
  </si>
  <si>
    <t>C</t>
  </si>
  <si>
    <t>A</t>
  </si>
  <si>
    <t>CN RATIO</t>
  </si>
  <si>
    <t>DCIA RATIO</t>
  </si>
  <si>
    <t>LAND USE CODE</t>
  </si>
  <si>
    <t>WEIGHTED CN</t>
  </si>
  <si>
    <t>SUBBASIN NAME</t>
  </si>
  <si>
    <t>LANDUSE BASED CN REFERENCE VALUE</t>
  </si>
  <si>
    <t>CN LANDUSE AREA RATIO</t>
  </si>
  <si>
    <t>REFERENCE VALUE CALCULATIONS</t>
  </si>
  <si>
    <t>LANDUSE BASED DCIA REFERENCE VALUE</t>
  </si>
  <si>
    <t>IMPORTED ON:</t>
  </si>
  <si>
    <t>B</t>
  </si>
  <si>
    <t>PERCENT DCIA</t>
  </si>
  <si>
    <t>SUBBASIN AREA (ACRES)</t>
  </si>
  <si>
    <t>SUBBASIN AREA (AC)</t>
  </si>
  <si>
    <t>B/D</t>
  </si>
  <si>
    <t>URBAN LAND</t>
  </si>
  <si>
    <t>SUBBASIN TO LANDUSE TO SOIL INTERSECTED AREA (AC)</t>
  </si>
  <si>
    <t>C/D</t>
  </si>
  <si>
    <t>AREA CHECK</t>
  </si>
  <si>
    <t>CYPRESS</t>
  </si>
  <si>
    <t>TEMPERATE HARDWOOD</t>
  </si>
  <si>
    <t>RESERVOIR &lt; 10 ACRES</t>
  </si>
  <si>
    <t>RELIGIOUS SITE</t>
  </si>
  <si>
    <t>PINE PLANTATION</t>
  </si>
  <si>
    <t>LAKE &lt; 10 ACRES</t>
  </si>
  <si>
    <t>FOREST REGENERATION</t>
  </si>
  <si>
    <t>OTHER SHRUBS AND BRUSH</t>
  </si>
  <si>
    <t>OTHER LIGHT INDUSTRY</t>
  </si>
  <si>
    <t>ORNAMENTAL NURSERY</t>
  </si>
  <si>
    <t>CEMETERY</t>
  </si>
  <si>
    <t>WOODLAND PASTURE</t>
  </si>
  <si>
    <t>GIS EWORT</t>
  </si>
  <si>
    <t>SUBBASIN</t>
  </si>
  <si>
    <t>WEIGHTED CURVE NUMBER</t>
  </si>
  <si>
    <t>WATER</t>
  </si>
  <si>
    <t>EMERGENT AQUATIC VEGETATION</t>
  </si>
  <si>
    <t>RANCHETTES MIXED</t>
  </si>
  <si>
    <t>LOW DENSITY RESIDENTIAL MOBILE</t>
  </si>
  <si>
    <t>TREE NURSERY</t>
  </si>
  <si>
    <t>LOW DENSITY RESIDENTIAL MIXED</t>
  </si>
  <si>
    <t>MEDIUM DENSITY RESIDENTIAL MIXED</t>
  </si>
  <si>
    <t>ELECTRICAL POWER TRANSMISSION LINE</t>
  </si>
  <si>
    <t>OAK - PINE - HICKORY</t>
  </si>
  <si>
    <t>LOW DENSITY RESIDENTIAL (.2-2 DU/AC)</t>
  </si>
  <si>
    <t>OIL-WATER-GAS LONG DISTANCE TRANSMISSION LINE</t>
  </si>
  <si>
    <t>SHRUB SWAMP</t>
  </si>
  <si>
    <t>BEECH - MAGNOLIA</t>
  </si>
  <si>
    <t>EDUCATIONAL FACILITY</t>
  </si>
  <si>
    <t>RURAL LAND IN TRANSITION NO INDICATORS OF INTENDED ACTIVITY</t>
  </si>
  <si>
    <t>COMMUNITY RECREATIONAL FACILITY</t>
  </si>
  <si>
    <t>RESERVOIR 10-100 ACRES</t>
  </si>
  <si>
    <t>OAK SANDHILL</t>
  </si>
  <si>
    <t>SOLID WASTE DISPOSAL</t>
  </si>
  <si>
    <t>MEDIUM DENSITY RESIDENTIAL (2-5 DU/AC)</t>
  </si>
  <si>
    <t>SPOIL AREA</t>
  </si>
  <si>
    <t>MIXED WETLAND HARDWOODS</t>
  </si>
  <si>
    <t>FRUIT ORCHARD</t>
  </si>
  <si>
    <t>LAKE 10-100 ACRES</t>
  </si>
  <si>
    <t>POULTRY FEEDING OPERATION</t>
  </si>
  <si>
    <t>MULTIPLE DU LOW RISE (&lt;= 2 STORIES)</t>
  </si>
  <si>
    <t>DAIRY</t>
  </si>
  <si>
    <t>AQUACULTURE</t>
  </si>
  <si>
    <t>OTHER HEAVY INDUSTRY</t>
  </si>
  <si>
    <t>OTHER INSTITUTIONAL FACLITIY</t>
  </si>
  <si>
    <t>MEDIUM DENSITY RESIDENTIAL MOBILE</t>
  </si>
  <si>
    <t>BORROW AREA</t>
  </si>
  <si>
    <t>GIS EXPORT</t>
  </si>
  <si>
    <t>FLUCFCS</t>
  </si>
  <si>
    <t>FLUCFCS_DESC</t>
  </si>
  <si>
    <t>RESIDENTIAL LOW DENSITY &lt; 2 DWELLING UNITS</t>
  </si>
  <si>
    <t>LOW DENSITY UNDER CONSTRUCTION</t>
  </si>
  <si>
    <t>RESIDENTIAL MED DENSITY 2-&gt;5 DWELLING UNIT</t>
  </si>
  <si>
    <t>MED DENSITY UNDER CONSTRUCTION</t>
  </si>
  <si>
    <t>RESIDENTIAL HIGH DENSITY</t>
  </si>
  <si>
    <t>HIGH DENSITY UNDER CONSTRUCTION</t>
  </si>
  <si>
    <t>COMMERCIAL AND SERVICES</t>
  </si>
  <si>
    <t>RETAIL SALES AND SERVICE</t>
  </si>
  <si>
    <t>WHOLESALE SALES AND SERVICE</t>
  </si>
  <si>
    <t>TOURIST SERVICES</t>
  </si>
  <si>
    <t>OIL AND GAS STORAGE</t>
  </si>
  <si>
    <t>COMMERCIAL AND SERVICES UNDER CONSTRUCTION</t>
  </si>
  <si>
    <t>INDUSTRIAL</t>
  </si>
  <si>
    <t>FOOD PROCESSING</t>
  </si>
  <si>
    <t>TIMBER PROCESSING</t>
  </si>
  <si>
    <t>MINERAL PROCESSING</t>
  </si>
  <si>
    <t>INDUSTRIAL UNDER CONSTRUCTION</t>
  </si>
  <si>
    <t>EXTRACTIVE</t>
  </si>
  <si>
    <t>STRIP MINES</t>
  </si>
  <si>
    <t>SAND AND GRAVEL PIT</t>
  </si>
  <si>
    <t>ROCK QUARRIES</t>
  </si>
  <si>
    <t>HOLDING POND</t>
  </si>
  <si>
    <t>INSTITUTIONAL</t>
  </si>
  <si>
    <t>MILITARY</t>
  </si>
  <si>
    <t>MEDICAL AND HEALTH CARE</t>
  </si>
  <si>
    <t>GOVERNMENTAL</t>
  </si>
  <si>
    <t>RECREATIONAL</t>
  </si>
  <si>
    <t>GOLF COURSES</t>
  </si>
  <si>
    <t>RACE TRACK</t>
  </si>
  <si>
    <t>MARINAS AND FISH CAMPS</t>
  </si>
  <si>
    <t>PARKS AND ZOOS</t>
  </si>
  <si>
    <t>OTHER RECREATIONAL FACILITY</t>
  </si>
  <si>
    <t>OPEN LAND</t>
  </si>
  <si>
    <t>UNDEVELOPED URBAN LAND</t>
  </si>
  <si>
    <t>INACTIVE DEVELOPMENT</t>
  </si>
  <si>
    <t>IMPROVED PASTURES</t>
  </si>
  <si>
    <t>UNIMPROVED PASTURES</t>
  </si>
  <si>
    <t>AGRICULTURE  - ROW &amp; FIELD CROPS</t>
  </si>
  <si>
    <t>FIELD CROPS</t>
  </si>
  <si>
    <t>TREE CROPS</t>
  </si>
  <si>
    <t>CITRUS GROVES</t>
  </si>
  <si>
    <t>OTHER GROVES</t>
  </si>
  <si>
    <t>ABANDONED GROVES</t>
  </si>
  <si>
    <t>FEEDING OPERATIONS</t>
  </si>
  <si>
    <t>CATTLE FEEDING OPERATION</t>
  </si>
  <si>
    <t>NURSERIES AND VINEYARDS</t>
  </si>
  <si>
    <t>SPECIALTY FARMS</t>
  </si>
  <si>
    <t>HORSE FARMS</t>
  </si>
  <si>
    <t>KENNEL</t>
  </si>
  <si>
    <t>OTHER OPEN LANDS &lt;RURAL&gt;</t>
  </si>
  <si>
    <t>FALLOW CROP LAND</t>
  </si>
  <si>
    <t>HERBACEOUS RANGELAND</t>
  </si>
  <si>
    <t>SHRUB AND BRUSH RANGELAND</t>
  </si>
  <si>
    <t>PALMETTO PRAIRIE</t>
  </si>
  <si>
    <t>MIXED RANGELAND</t>
  </si>
  <si>
    <t>UPLAND CONIFEROUS FOREST</t>
  </si>
  <si>
    <t>PINE FLATWOODS</t>
  </si>
  <si>
    <t>LONGLEAF PINE - XERIC OAK</t>
  </si>
  <si>
    <t>PINE &amp; MESIC OAK</t>
  </si>
  <si>
    <t>UPLAND HARDWOOD FORESTS</t>
  </si>
  <si>
    <t>HARDWOOD CONIFER MIXED</t>
  </si>
  <si>
    <t>DEAD TREES</t>
  </si>
  <si>
    <t>AUSTRALIAN PINE</t>
  </si>
  <si>
    <t>TREE PLANTATIONS</t>
  </si>
  <si>
    <t>STREAMS AND WATERWAYS</t>
  </si>
  <si>
    <t>LAKES</t>
  </si>
  <si>
    <t>LAKE 100-500 ACRES</t>
  </si>
  <si>
    <t>RESERVOIRS</t>
  </si>
  <si>
    <t>MAJOR SPRINGS</t>
  </si>
  <si>
    <t>WETLAND</t>
  </si>
  <si>
    <t>BAY SWAMPS</t>
  </si>
  <si>
    <t>STREAM AND LAKE SWAMPS (BOTTOMLAND)</t>
  </si>
  <si>
    <t>WILLOW AND ELDERBERRY</t>
  </si>
  <si>
    <t>WETLAND CONIFEROUS FORESTS</t>
  </si>
  <si>
    <t>POND PINE</t>
  </si>
  <si>
    <t>HYDRIC PINE FLATWOODS</t>
  </si>
  <si>
    <t>WETLAND FORESTED MIXED</t>
  </si>
  <si>
    <t>WETLAND SCRUB</t>
  </si>
  <si>
    <t>VEGETATED NON-FORESTED WETLANDS</t>
  </si>
  <si>
    <t>FRESHWATER MARSHES</t>
  </si>
  <si>
    <t>SALTWATER MARSHES</t>
  </si>
  <si>
    <t>WET PRAIRIES</t>
  </si>
  <si>
    <t>TREELESS HYDRIC SAVANNA</t>
  </si>
  <si>
    <t xml:space="preserve">NON-VEGETATED </t>
  </si>
  <si>
    <t>TIDAL FLATS/SUBMERGED SHALLOW PLATFORM</t>
  </si>
  <si>
    <t>SHORELINES</t>
  </si>
  <si>
    <t>INTERMITTENT PONDS</t>
  </si>
  <si>
    <t>BEACHES OTHER THAN SWIMMING BEACHES</t>
  </si>
  <si>
    <t>DISTURBED LAND / MINING</t>
  </si>
  <si>
    <t>TRANSPORTATION / UTILITES</t>
  </si>
  <si>
    <t>AIRPORTS</t>
  </si>
  <si>
    <t>RAILROAD</t>
  </si>
  <si>
    <t>BUS AND TRUCK TERMINALS</t>
  </si>
  <si>
    <t>ROADS AND HIGHWAYS</t>
  </si>
  <si>
    <t>COMMUNICATIONS</t>
  </si>
  <si>
    <t>UTILITIES</t>
  </si>
  <si>
    <t>ELECTRIC POWER FACILITIES</t>
  </si>
  <si>
    <t>WATER SUPPLY PLANT</t>
  </si>
  <si>
    <t>SEWAGE TREATMENT</t>
  </si>
  <si>
    <t>NAME</t>
  </si>
  <si>
    <t>RESIDENTIAL, LOW-MEDIUM DENSITY (.5-1 ACRE/DWELLING UNIT)</t>
  </si>
  <si>
    <t>RESIDENTIAL, MEDIUM DENSITY (.25-.5 ACRE/DWELLING UNIT)</t>
  </si>
  <si>
    <t>RESIDENTIAL, MEDIUM-HIGH DENSITY (.125-.25 ACRE/DWELLING UNIT)</t>
  </si>
  <si>
    <t>RESIDENTIAL, HIGH DENSITY (&lt;.125 ACRE/DWELLING UNIT)</t>
  </si>
  <si>
    <t>LAND USE</t>
  </si>
  <si>
    <t>SOIL HYDRO GROUP</t>
  </si>
  <si>
    <t>AREA_ACRES</t>
  </si>
  <si>
    <t>A0010</t>
  </si>
  <si>
    <t>A/D</t>
  </si>
  <si>
    <t>A0020</t>
  </si>
  <si>
    <t>A0030</t>
  </si>
  <si>
    <t>A0040</t>
  </si>
  <si>
    <t>A0050</t>
  </si>
  <si>
    <t>A0060</t>
  </si>
  <si>
    <t>A0070</t>
  </si>
  <si>
    <t>A0080</t>
  </si>
  <si>
    <t>A0090</t>
  </si>
  <si>
    <t>Column Labels</t>
  </si>
  <si>
    <t>Grand Total</t>
  </si>
  <si>
    <t>Sum of SUBBASIN TO LANDUSE TO SOIL INTERSECTED AREA (AC)</t>
  </si>
  <si>
    <t>Row Labels</t>
  </si>
  <si>
    <t>(All)</t>
  </si>
  <si>
    <t>Land Use Code and Description</t>
  </si>
  <si>
    <t>% of the Study Area</t>
  </si>
  <si>
    <t>Curve Number by Soil Hydro Group</t>
  </si>
  <si>
    <t>Land Use Table</t>
  </si>
  <si>
    <t>SANIBEL MUCK</t>
  </si>
  <si>
    <t>ZOLFO FINE SAND</t>
  </si>
  <si>
    <t>ST. JOHNS FINE SAND</t>
  </si>
  <si>
    <t>SMYRNA FINE SAND</t>
  </si>
  <si>
    <t>Soil Number</t>
  </si>
  <si>
    <t>Soil Name</t>
  </si>
  <si>
    <t>Hydro Group</t>
  </si>
  <si>
    <t>Hydro Group Description</t>
  </si>
  <si>
    <t>Well Drained</t>
  </si>
  <si>
    <t>Poorly Drained</t>
  </si>
  <si>
    <t>Soils Table</t>
  </si>
  <si>
    <t>Carpenter Canal Drainage Improvements</t>
  </si>
  <si>
    <t>Orange County, FL</t>
  </si>
  <si>
    <t>EXISTING CURVE NUMBER CALCULATION SUMMARY</t>
  </si>
  <si>
    <t>LUCODE</t>
  </si>
  <si>
    <t>hydgrpdcd</t>
  </si>
  <si>
    <t>Int_Area</t>
  </si>
  <si>
    <t>A0420</t>
  </si>
  <si>
    <t>A0150</t>
  </si>
  <si>
    <t>A0100</t>
  </si>
  <si>
    <t>A0290</t>
  </si>
  <si>
    <t>A0210</t>
  </si>
  <si>
    <t>A0230</t>
  </si>
  <si>
    <t>A0320</t>
  </si>
  <si>
    <t>A0310</t>
  </si>
  <si>
    <t>A0330</t>
  </si>
  <si>
    <t>A0340</t>
  </si>
  <si>
    <t>A0440</t>
  </si>
  <si>
    <t>A0270</t>
  </si>
  <si>
    <t>A0280</t>
  </si>
  <si>
    <t>A0045</t>
  </si>
  <si>
    <t>A0140</t>
  </si>
  <si>
    <t>A0130</t>
  </si>
  <si>
    <t>A0110</t>
  </si>
  <si>
    <t>A0200</t>
  </si>
  <si>
    <t>A0160</t>
  </si>
  <si>
    <t>A0170</t>
  </si>
  <si>
    <t>A0350</t>
  </si>
  <si>
    <t>A0360</t>
  </si>
  <si>
    <t>A0390</t>
  </si>
  <si>
    <t>A0370</t>
  </si>
  <si>
    <t>A0400</t>
  </si>
  <si>
    <t>A0220</t>
  </si>
  <si>
    <t>A0240</t>
  </si>
  <si>
    <t>A0300</t>
  </si>
  <si>
    <t>A0250</t>
  </si>
  <si>
    <t>Upper Beville</t>
  </si>
  <si>
    <t>Lower Beville</t>
  </si>
  <si>
    <t>A0190</t>
  </si>
  <si>
    <t>A0450</t>
  </si>
  <si>
    <t>A0380</t>
  </si>
  <si>
    <t>RESIDENTIAL RURAL &lt;= 0.5 DWELLING UNITS</t>
  </si>
  <si>
    <t>Subbasin Name</t>
  </si>
  <si>
    <t>Time of Concentration [Minutes]</t>
  </si>
  <si>
    <t>Area [Acres]</t>
  </si>
  <si>
    <t>Curve Number</t>
  </si>
  <si>
    <t>Subbasin Data Summary</t>
  </si>
  <si>
    <t>A0335</t>
  </si>
  <si>
    <t>A0345</t>
  </si>
  <si>
    <t>A08</t>
  </si>
  <si>
    <t>A15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</si>
</sst>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mm/d/yyyy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2"/>
      <color theme="4" tint="-0.249977111117893"/>
      <name val="Times New Roman"/>
      <family val="1"/>
    </font>
    <font>
      <b/>
      <i/>
      <sz val="12"/>
      <color indexed="57"/>
      <name val="Times New Roman"/>
      <family val="1"/>
    </font>
    <font>
      <sz val="12"/>
      <name val="Times New Roman"/>
      <family val="1"/>
    </font>
    <font>
      <b/>
      <sz val="12"/>
      <color indexed="5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4" fillId="0" borderId="0"/>
    <xf numFmtId="0" fontId="10" fillId="0" borderId="0"/>
    <xf numFmtId="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4">
    <xf numFmtId="0" fontId="0" fillId="0" borderId="0" xfId="0"/>
    <xf numFmtId="0" fontId="0" fillId="0" borderId="0" xfId="0" applyAlignment="1">
      <alignment horizontal="center"/>
    </xf>
    <xf numFmtId="9" fontId="0" fillId="0" borderId="0" xfId="3" applyFont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/>
    </xf>
    <xf numFmtId="167" fontId="12" fillId="0" borderId="0" xfId="0" applyNumberFormat="1" applyFont="1"/>
    <xf numFmtId="0" fontId="9" fillId="0" borderId="9" xfId="0" applyFont="1" applyFill="1" applyBorder="1" applyAlignment="1">
      <alignment horizontal="center" vertical="center" wrapText="1"/>
    </xf>
    <xf numFmtId="164" fontId="0" fillId="0" borderId="9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9" fillId="0" borderId="0" xfId="0" applyFont="1"/>
    <xf numFmtId="49" fontId="0" fillId="0" borderId="0" xfId="0" applyNumberFormat="1"/>
    <xf numFmtId="0" fontId="13" fillId="0" borderId="9" xfId="0" quotePrefix="1" applyFont="1" applyFill="1" applyBorder="1" applyAlignment="1">
      <alignment horizontal="center"/>
    </xf>
    <xf numFmtId="0" fontId="0" fillId="0" borderId="9" xfId="0" quotePrefix="1" applyNumberFormat="1" applyFill="1" applyBorder="1"/>
    <xf numFmtId="0" fontId="8" fillId="0" borderId="9" xfId="0" applyNumberFormat="1" applyFont="1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9" xfId="0" applyNumberFormat="1" applyBorder="1"/>
    <xf numFmtId="0" fontId="0" fillId="0" borderId="9" xfId="0" applyFill="1" applyBorder="1" applyAlignment="1">
      <alignment horizontal="center"/>
    </xf>
    <xf numFmtId="0" fontId="0" fillId="0" borderId="9" xfId="0" applyNumberFormat="1" applyFill="1" applyBorder="1"/>
    <xf numFmtId="0" fontId="9" fillId="0" borderId="10" xfId="0" applyNumberFormat="1" applyFont="1" applyFill="1" applyBorder="1" applyAlignment="1">
      <alignment horizontal="center"/>
    </xf>
    <xf numFmtId="0" fontId="9" fillId="0" borderId="10" xfId="0" quotePrefix="1" applyNumberFormat="1" applyFont="1" applyFill="1" applyBorder="1" applyAlignment="1">
      <alignment horizontal="center"/>
    </xf>
    <xf numFmtId="0" fontId="15" fillId="0" borderId="9" xfId="0" applyFont="1" applyBorder="1"/>
    <xf numFmtId="0" fontId="13" fillId="0" borderId="9" xfId="0" applyFont="1" applyFill="1" applyBorder="1" applyAlignment="1">
      <alignment horizontal="center"/>
    </xf>
    <xf numFmtId="49" fontId="0" fillId="0" borderId="9" xfId="0" applyNumberFormat="1" applyBorder="1"/>
    <xf numFmtId="164" fontId="0" fillId="0" borderId="0" xfId="0" applyNumberFormat="1"/>
    <xf numFmtId="0" fontId="17" fillId="0" borderId="5" xfId="0" applyFont="1" applyFill="1" applyBorder="1" applyAlignment="1">
      <alignment vertical="center"/>
    </xf>
    <xf numFmtId="0" fontId="18" fillId="0" borderId="0" xfId="2" applyFont="1" applyBorder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vertical="center"/>
    </xf>
    <xf numFmtId="166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5" fontId="17" fillId="0" borderId="8" xfId="0" applyNumberFormat="1" applyFont="1" applyFill="1" applyBorder="1" applyAlignment="1">
      <alignment vertical="center"/>
    </xf>
    <xf numFmtId="166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17" fillId="0" borderId="4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0" fontId="19" fillId="0" borderId="0" xfId="2" applyFont="1" applyBorder="1" applyAlignment="1">
      <alignment horizontal="centerContinuous" vertical="center"/>
    </xf>
    <xf numFmtId="1" fontId="20" fillId="0" borderId="0" xfId="0" applyNumberFormat="1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164" fontId="20" fillId="0" borderId="0" xfId="0" applyNumberFormat="1" applyFont="1" applyFill="1" applyBorder="1" applyAlignment="1">
      <alignment horizontal="centerContinuous" vertical="center"/>
    </xf>
    <xf numFmtId="166" fontId="20" fillId="0" borderId="0" xfId="0" applyNumberFormat="1" applyFont="1" applyFill="1" applyBorder="1" applyAlignment="1">
      <alignment horizontal="centerContinuous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164" fontId="22" fillId="0" borderId="14" xfId="0" applyNumberFormat="1" applyFont="1" applyFill="1" applyBorder="1" applyAlignment="1">
      <alignment vertical="center"/>
    </xf>
    <xf numFmtId="164" fontId="22" fillId="0" borderId="13" xfId="0" applyNumberFormat="1" applyFont="1" applyFill="1" applyBorder="1" applyAlignment="1">
      <alignment vertical="center"/>
    </xf>
    <xf numFmtId="164" fontId="22" fillId="0" borderId="15" xfId="0" applyNumberFormat="1" applyFont="1" applyFill="1" applyBorder="1" applyAlignment="1">
      <alignment vertical="center"/>
    </xf>
    <xf numFmtId="164" fontId="23" fillId="0" borderId="7" xfId="0" applyNumberFormat="1" applyFont="1" applyFill="1" applyBorder="1" applyAlignment="1">
      <alignment vertical="center"/>
    </xf>
    <xf numFmtId="164" fontId="23" fillId="0" borderId="1" xfId="0" applyNumberFormat="1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1" fontId="22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64" fontId="22" fillId="0" borderId="16" xfId="0" applyNumberFormat="1" applyFont="1" applyFill="1" applyBorder="1" applyAlignment="1">
      <alignment horizontal="center" vertical="center" wrapText="1"/>
    </xf>
    <xf numFmtId="166" fontId="22" fillId="0" borderId="17" xfId="0" applyNumberFormat="1" applyFont="1" applyFill="1" applyBorder="1" applyAlignment="1">
      <alignment horizontal="center" vertical="center" wrapText="1"/>
    </xf>
    <xf numFmtId="166" fontId="22" fillId="2" borderId="17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65" fontId="23" fillId="2" borderId="7" xfId="0" applyNumberFormat="1" applyFont="1" applyFill="1" applyBorder="1" applyAlignment="1">
      <alignment horizontal="center" vertical="center" wrapText="1"/>
    </xf>
    <xf numFmtId="166" fontId="23" fillId="2" borderId="7" xfId="0" applyNumberFormat="1" applyFont="1" applyFill="1" applyBorder="1" applyAlignment="1">
      <alignment horizontal="center" vertical="center" wrapText="1"/>
    </xf>
    <xf numFmtId="166" fontId="23" fillId="2" borderId="2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2" fontId="22" fillId="0" borderId="25" xfId="0" applyNumberFormat="1" applyFont="1" applyBorder="1" applyAlignment="1">
      <alignment horizontal="center" vertical="center"/>
    </xf>
    <xf numFmtId="2" fontId="20" fillId="0" borderId="25" xfId="0" applyNumberFormat="1" applyFont="1" applyBorder="1" applyAlignment="1">
      <alignment horizontal="center" vertical="center"/>
    </xf>
    <xf numFmtId="0" fontId="20" fillId="0" borderId="25" xfId="0" applyFont="1" applyBorder="1"/>
    <xf numFmtId="0" fontId="20" fillId="2" borderId="25" xfId="0" applyFont="1" applyFill="1" applyBorder="1" applyAlignment="1">
      <alignment horizontal="center" vertical="center"/>
    </xf>
    <xf numFmtId="164" fontId="20" fillId="0" borderId="25" xfId="0" applyNumberFormat="1" applyFont="1" applyFill="1" applyBorder="1" applyAlignment="1">
      <alignment horizontal="center" vertical="center"/>
    </xf>
    <xf numFmtId="166" fontId="20" fillId="0" borderId="25" xfId="0" applyNumberFormat="1" applyFont="1" applyFill="1" applyBorder="1" applyAlignment="1">
      <alignment horizontal="center" vertical="center"/>
    </xf>
    <xf numFmtId="166" fontId="20" fillId="2" borderId="25" xfId="0" applyNumberFormat="1" applyFont="1" applyFill="1" applyBorder="1" applyAlignment="1">
      <alignment horizontal="center" vertical="center"/>
    </xf>
    <xf numFmtId="164" fontId="22" fillId="0" borderId="25" xfId="0" applyNumberFormat="1" applyFont="1" applyFill="1" applyBorder="1" applyAlignment="1">
      <alignment horizontal="center" vertical="center"/>
    </xf>
    <xf numFmtId="165" fontId="17" fillId="2" borderId="4" xfId="3" applyNumberFormat="1" applyFont="1" applyFill="1" applyBorder="1" applyAlignment="1">
      <alignment horizontal="center" vertical="center"/>
    </xf>
    <xf numFmtId="166" fontId="17" fillId="2" borderId="4" xfId="0" applyNumberFormat="1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center" vertical="center"/>
    </xf>
    <xf numFmtId="165" fontId="17" fillId="0" borderId="6" xfId="3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22" fillId="0" borderId="9" xfId="0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/>
    <xf numFmtId="0" fontId="20" fillId="2" borderId="9" xfId="0" applyFont="1" applyFill="1" applyBorder="1" applyAlignment="1">
      <alignment horizontal="center" vertical="center"/>
    </xf>
    <xf numFmtId="164" fontId="20" fillId="0" borderId="9" xfId="0" applyNumberFormat="1" applyFont="1" applyFill="1" applyBorder="1" applyAlignment="1">
      <alignment horizontal="center" vertical="center"/>
    </xf>
    <xf numFmtId="166" fontId="20" fillId="0" borderId="9" xfId="0" applyNumberFormat="1" applyFont="1" applyFill="1" applyBorder="1" applyAlignment="1">
      <alignment horizontal="center" vertical="center"/>
    </xf>
    <xf numFmtId="166" fontId="20" fillId="2" borderId="9" xfId="0" applyNumberFormat="1" applyFont="1" applyFill="1" applyBorder="1" applyAlignment="1">
      <alignment horizontal="center" vertical="center"/>
    </xf>
    <xf numFmtId="164" fontId="22" fillId="0" borderId="9" xfId="0" applyNumberFormat="1" applyFont="1" applyFill="1" applyBorder="1" applyAlignment="1">
      <alignment horizontal="center" vertical="center"/>
    </xf>
    <xf numFmtId="165" fontId="17" fillId="0" borderId="11" xfId="3" applyNumberFormat="1" applyFont="1" applyFill="1" applyBorder="1" applyAlignment="1">
      <alignment horizontal="center" vertical="center"/>
    </xf>
    <xf numFmtId="165" fontId="17" fillId="0" borderId="5" xfId="3" applyNumberFormat="1" applyFont="1" applyFill="1" applyBorder="1" applyAlignment="1">
      <alignment horizontal="center" vertical="center"/>
    </xf>
    <xf numFmtId="165" fontId="17" fillId="0" borderId="12" xfId="3" applyNumberFormat="1" applyFont="1" applyFill="1" applyBorder="1" applyAlignment="1">
      <alignment horizontal="center" vertical="center"/>
    </xf>
    <xf numFmtId="49" fontId="17" fillId="0" borderId="0" xfId="0" applyNumberFormat="1" applyFont="1"/>
    <xf numFmtId="2" fontId="22" fillId="0" borderId="1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166" fontId="20" fillId="0" borderId="9" xfId="0" applyNumberFormat="1" applyFont="1" applyBorder="1" applyAlignment="1">
      <alignment horizontal="center"/>
    </xf>
    <xf numFmtId="49" fontId="20" fillId="0" borderId="9" xfId="0" applyNumberFormat="1" applyFont="1" applyBorder="1" applyAlignment="1">
      <alignment horizontal="center"/>
    </xf>
    <xf numFmtId="164" fontId="22" fillId="0" borderId="21" xfId="0" applyNumberFormat="1" applyFont="1" applyFill="1" applyBorder="1" applyAlignment="1">
      <alignment horizontal="center" vertical="center"/>
    </xf>
    <xf numFmtId="2" fontId="22" fillId="0" borderId="22" xfId="0" applyNumberFormat="1" applyFont="1" applyBorder="1" applyAlignment="1">
      <alignment horizontal="center" vertical="center"/>
    </xf>
    <xf numFmtId="2" fontId="20" fillId="0" borderId="20" xfId="0" applyNumberFormat="1" applyFont="1" applyBorder="1" applyAlignment="1">
      <alignment horizontal="center" vertical="center"/>
    </xf>
    <xf numFmtId="0" fontId="20" fillId="0" borderId="20" xfId="0" applyFont="1" applyBorder="1"/>
    <xf numFmtId="0" fontId="20" fillId="0" borderId="20" xfId="0" applyFont="1" applyBorder="1" applyAlignment="1">
      <alignment horizontal="center"/>
    </xf>
    <xf numFmtId="166" fontId="20" fillId="0" borderId="20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0" fontId="20" fillId="2" borderId="24" xfId="0" applyFont="1" applyFill="1" applyBorder="1" applyAlignment="1">
      <alignment horizontal="center" vertical="center"/>
    </xf>
    <xf numFmtId="164" fontId="20" fillId="0" borderId="22" xfId="0" applyNumberFormat="1" applyFont="1" applyFill="1" applyBorder="1" applyAlignment="1">
      <alignment horizontal="center" vertical="center"/>
    </xf>
    <xf numFmtId="166" fontId="20" fillId="0" borderId="20" xfId="0" applyNumberFormat="1" applyFont="1" applyFill="1" applyBorder="1" applyAlignment="1">
      <alignment horizontal="center" vertical="center"/>
    </xf>
    <xf numFmtId="166" fontId="20" fillId="2" borderId="20" xfId="0" applyNumberFormat="1" applyFont="1" applyFill="1" applyBorder="1" applyAlignment="1">
      <alignment horizontal="center" vertical="center"/>
    </xf>
    <xf numFmtId="164" fontId="22" fillId="0" borderId="23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" fontId="20" fillId="2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16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2" fontId="22" fillId="0" borderId="26" xfId="0" applyNumberFormat="1" applyFont="1" applyBorder="1" applyAlignment="1">
      <alignment horizontal="center" vertical="center"/>
    </xf>
    <xf numFmtId="2" fontId="20" fillId="0" borderId="27" xfId="0" applyNumberFormat="1" applyFont="1" applyBorder="1" applyAlignment="1">
      <alignment horizontal="center" vertical="center"/>
    </xf>
    <xf numFmtId="0" fontId="20" fillId="0" borderId="27" xfId="0" applyFont="1" applyBorder="1"/>
    <xf numFmtId="0" fontId="20" fillId="2" borderId="27" xfId="0" applyFont="1" applyFill="1" applyBorder="1" applyAlignment="1">
      <alignment horizontal="center" vertical="center"/>
    </xf>
    <xf numFmtId="164" fontId="20" fillId="0" borderId="27" xfId="0" applyNumberFormat="1" applyFont="1" applyFill="1" applyBorder="1" applyAlignment="1">
      <alignment horizontal="center" vertical="center"/>
    </xf>
    <xf numFmtId="166" fontId="20" fillId="0" borderId="27" xfId="0" applyNumberFormat="1" applyFont="1" applyFill="1" applyBorder="1" applyAlignment="1">
      <alignment horizontal="center" vertical="center"/>
    </xf>
    <xf numFmtId="166" fontId="20" fillId="2" borderId="27" xfId="0" applyNumberFormat="1" applyFont="1" applyFill="1" applyBorder="1" applyAlignment="1">
      <alignment horizontal="center" vertical="center"/>
    </xf>
    <xf numFmtId="164" fontId="22" fillId="0" borderId="28" xfId="0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Alignment="1"/>
    <xf numFmtId="2" fontId="17" fillId="0" borderId="0" xfId="0" applyNumberFormat="1" applyFont="1" applyBorder="1" applyAlignment="1">
      <alignment vertic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5" fontId="0" fillId="0" borderId="0" xfId="3" applyNumberFormat="1" applyFont="1"/>
    <xf numFmtId="0" fontId="8" fillId="0" borderId="0" xfId="0" applyFont="1"/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165" fontId="0" fillId="0" borderId="9" xfId="3" applyNumberFormat="1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65" fontId="0" fillId="0" borderId="20" xfId="3" applyNumberFormat="1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5" fontId="0" fillId="0" borderId="21" xfId="3" applyNumberFormat="1" applyFont="1" applyBorder="1" applyAlignment="1">
      <alignment horizontal="center" vertical="center" wrapText="1"/>
    </xf>
    <xf numFmtId="165" fontId="0" fillId="0" borderId="23" xfId="3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" fontId="22" fillId="3" borderId="17" xfId="0" applyNumberFormat="1" applyFont="1" applyFill="1" applyBorder="1" applyAlignment="1">
      <alignment horizontal="center" vertical="center" wrapText="1"/>
    </xf>
    <xf numFmtId="49" fontId="3" fillId="0" borderId="0" xfId="8" applyNumberFormat="1"/>
    <xf numFmtId="49" fontId="16" fillId="0" borderId="0" xfId="8" applyNumberFormat="1" applyFont="1"/>
    <xf numFmtId="0" fontId="3" fillId="0" borderId="0" xfId="8" applyNumberFormat="1"/>
    <xf numFmtId="49" fontId="3" fillId="0" borderId="0" xfId="8" applyNumberFormat="1"/>
    <xf numFmtId="0" fontId="3" fillId="0" borderId="0" xfId="8" applyNumberFormat="1"/>
    <xf numFmtId="49" fontId="3" fillId="0" borderId="0" xfId="8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3" fillId="0" borderId="9" xfId="8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49" fontId="2" fillId="0" borderId="0" xfId="9" applyNumberFormat="1"/>
    <xf numFmtId="0" fontId="2" fillId="0" borderId="0" xfId="9" applyNumberFormat="1"/>
    <xf numFmtId="49" fontId="2" fillId="0" borderId="0" xfId="8" applyNumberFormat="1" applyFont="1"/>
    <xf numFmtId="49" fontId="2" fillId="0" borderId="0" xfId="9" applyNumberFormat="1"/>
    <xf numFmtId="0" fontId="2" fillId="0" borderId="0" xfId="9" applyNumberFormat="1"/>
    <xf numFmtId="49" fontId="2" fillId="0" borderId="0" xfId="9" applyNumberFormat="1"/>
    <xf numFmtId="0" fontId="2" fillId="0" borderId="0" xfId="9" applyNumberFormat="1"/>
    <xf numFmtId="49" fontId="2" fillId="0" borderId="0" xfId="9" applyNumberFormat="1"/>
    <xf numFmtId="0" fontId="2" fillId="0" borderId="0" xfId="9" applyNumberFormat="1"/>
    <xf numFmtId="0" fontId="22" fillId="0" borderId="1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49" fontId="1" fillId="0" borderId="0" xfId="10" applyNumberFormat="1"/>
    <xf numFmtId="0" fontId="1" fillId="0" borderId="0" xfId="10" applyNumberFormat="1"/>
    <xf numFmtId="0" fontId="1" fillId="0" borderId="0" xfId="10" applyNumberFormat="1"/>
    <xf numFmtId="2" fontId="1" fillId="0" borderId="0" xfId="10" applyNumberFormat="1"/>
  </cellXfs>
  <cellStyles count="11">
    <cellStyle name="Fixed1 - Style1" xfId="1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_brighton_complaints" xfId="2"/>
    <cellStyle name="Percent" xfId="3" builtinId="5"/>
  </cellStyles>
  <dxfs count="1"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46340</xdr:colOff>
      <xdr:row>0</xdr:row>
      <xdr:rowOff>63501</xdr:rowOff>
    </xdr:from>
    <xdr:to>
      <xdr:col>12</xdr:col>
      <xdr:colOff>787400</xdr:colOff>
      <xdr:row>2</xdr:row>
      <xdr:rowOff>127000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10575" y="63501"/>
          <a:ext cx="1402207" cy="43329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Christopherson" refreshedDate="41504.448627199075" createdVersion="4" refreshedVersion="4" minRefreshableVersion="3" recordCount="57">
  <cacheSource type="worksheet">
    <worksheetSource ref="A1:E58" sheet="tables for figures"/>
  </cacheSource>
  <cacheFields count="5">
    <cacheField name="LAND USE CODE" numFmtId="0">
      <sharedItems containsSemiMixedTypes="0" containsString="0" containsNumber="1" containsInteger="1" minValue="1200" maxValue="6300" count="7">
        <n v="1200"/>
        <n v="1400"/>
        <n v="1700"/>
        <n v="3100"/>
        <n v="4110"/>
        <n v="5300"/>
        <n v="6300"/>
      </sharedItems>
    </cacheField>
    <cacheField name="LAND USE" numFmtId="0">
      <sharedItems count="7">
        <s v="RESIDENTIAL MED DENSITY 2-&gt;5 DWELLING UNIT"/>
        <s v="COMMERCIAL AND SERVICES"/>
        <s v="INSTITUTIONAL"/>
        <s v="HERBACEOUS RANGELAND"/>
        <s v="PINE FLATWOODS"/>
        <s v="RESERVOIRS"/>
        <s v="WETLAND FORESTED MIXED"/>
      </sharedItems>
    </cacheField>
    <cacheField name="SUBBASIN TO LANDUSE TO SOIL INTERSECTED AREA (AC)" numFmtId="0">
      <sharedItems containsSemiMixedTypes="0" containsString="0" containsNumber="1" minValue="5.8198376210399998E-5" maxValue="16.079244897199999"/>
    </cacheField>
    <cacheField name="SOIL HYDRO GROUP" numFmtId="0">
      <sharedItems count="3">
        <s v="A"/>
        <s v="A/D"/>
        <s v="B/D"/>
      </sharedItems>
    </cacheField>
    <cacheField name="LANDUSE BASED CN REFERENCE VALUE" numFmtId="0">
      <sharedItems containsSemiMixedTypes="0" containsString="0" containsNumber="1" containsInteger="1" minValue="36" maxValue="100" count="11">
        <n v="57"/>
        <n v="89"/>
        <n v="81"/>
        <n v="39"/>
        <n v="36"/>
        <n v="86"/>
        <n v="95"/>
        <n v="93"/>
        <n v="79"/>
        <n v="100"/>
        <n v="8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">
  <r>
    <x v="0"/>
    <x v="0"/>
    <n v="1.18997975645E-4"/>
    <x v="0"/>
    <x v="0"/>
  </r>
  <r>
    <x v="0"/>
    <x v="0"/>
    <n v="4.9934443077199998E-2"/>
    <x v="0"/>
    <x v="0"/>
  </r>
  <r>
    <x v="0"/>
    <x v="0"/>
    <n v="1.8141603072100001"/>
    <x v="0"/>
    <x v="0"/>
  </r>
  <r>
    <x v="0"/>
    <x v="0"/>
    <n v="4.2166108228200001E-2"/>
    <x v="0"/>
    <x v="0"/>
  </r>
  <r>
    <x v="0"/>
    <x v="0"/>
    <n v="0.61361306859300002"/>
    <x v="0"/>
    <x v="0"/>
  </r>
  <r>
    <x v="0"/>
    <x v="0"/>
    <n v="0.20907979723600001"/>
    <x v="0"/>
    <x v="0"/>
  </r>
  <r>
    <x v="1"/>
    <x v="1"/>
    <n v="0.45565204622400002"/>
    <x v="0"/>
    <x v="1"/>
  </r>
  <r>
    <x v="1"/>
    <x v="1"/>
    <n v="0.123553606454"/>
    <x v="0"/>
    <x v="1"/>
  </r>
  <r>
    <x v="1"/>
    <x v="1"/>
    <n v="0.25439530401100002"/>
    <x v="0"/>
    <x v="1"/>
  </r>
  <r>
    <x v="1"/>
    <x v="1"/>
    <n v="1.5479580714000001"/>
    <x v="0"/>
    <x v="1"/>
  </r>
  <r>
    <x v="1"/>
    <x v="1"/>
    <n v="0.14170677189700001"/>
    <x v="0"/>
    <x v="1"/>
  </r>
  <r>
    <x v="1"/>
    <x v="1"/>
    <n v="0.16244990877099999"/>
    <x v="0"/>
    <x v="1"/>
  </r>
  <r>
    <x v="1"/>
    <x v="1"/>
    <n v="0.95634069715600001"/>
    <x v="0"/>
    <x v="1"/>
  </r>
  <r>
    <x v="1"/>
    <x v="1"/>
    <n v="9.2223334272200003E-2"/>
    <x v="0"/>
    <x v="1"/>
  </r>
  <r>
    <x v="2"/>
    <x v="2"/>
    <n v="0.133934563043"/>
    <x v="0"/>
    <x v="2"/>
  </r>
  <r>
    <x v="2"/>
    <x v="2"/>
    <n v="6.1098150550099997E-2"/>
    <x v="0"/>
    <x v="2"/>
  </r>
  <r>
    <x v="3"/>
    <x v="3"/>
    <n v="1.7303323763199999E-2"/>
    <x v="0"/>
    <x v="3"/>
  </r>
  <r>
    <x v="3"/>
    <x v="3"/>
    <n v="7.2309635819899996E-3"/>
    <x v="0"/>
    <x v="3"/>
  </r>
  <r>
    <x v="3"/>
    <x v="3"/>
    <n v="1.1939412148299999"/>
    <x v="0"/>
    <x v="3"/>
  </r>
  <r>
    <x v="3"/>
    <x v="3"/>
    <n v="3.66656884109E-3"/>
    <x v="0"/>
    <x v="3"/>
  </r>
  <r>
    <x v="4"/>
    <x v="4"/>
    <n v="1.8027315084399999E-2"/>
    <x v="0"/>
    <x v="4"/>
  </r>
  <r>
    <x v="0"/>
    <x v="0"/>
    <n v="5.8198376210399998E-5"/>
    <x v="1"/>
    <x v="5"/>
  </r>
  <r>
    <x v="0"/>
    <x v="0"/>
    <n v="0.150923127065"/>
    <x v="1"/>
    <x v="5"/>
  </r>
  <r>
    <x v="0"/>
    <x v="0"/>
    <n v="0.65493084853000005"/>
    <x v="1"/>
    <x v="5"/>
  </r>
  <r>
    <x v="0"/>
    <x v="0"/>
    <n v="0.22866289379400001"/>
    <x v="1"/>
    <x v="5"/>
  </r>
  <r>
    <x v="0"/>
    <x v="0"/>
    <n v="0.24903179064799999"/>
    <x v="1"/>
    <x v="5"/>
  </r>
  <r>
    <x v="0"/>
    <x v="0"/>
    <n v="4.7960118907699996E-3"/>
    <x v="1"/>
    <x v="5"/>
  </r>
  <r>
    <x v="0"/>
    <x v="0"/>
    <n v="3.2584409912400001"/>
    <x v="1"/>
    <x v="5"/>
  </r>
  <r>
    <x v="0"/>
    <x v="0"/>
    <n v="0.34321867361399999"/>
    <x v="1"/>
    <x v="5"/>
  </r>
  <r>
    <x v="1"/>
    <x v="1"/>
    <n v="16.079244897199999"/>
    <x v="1"/>
    <x v="6"/>
  </r>
  <r>
    <x v="1"/>
    <x v="1"/>
    <n v="0.25481889945000002"/>
    <x v="1"/>
    <x v="6"/>
  </r>
  <r>
    <x v="1"/>
    <x v="1"/>
    <n v="0.40123714040899999"/>
    <x v="1"/>
    <x v="6"/>
  </r>
  <r>
    <x v="1"/>
    <x v="1"/>
    <n v="0.411768106977"/>
    <x v="1"/>
    <x v="6"/>
  </r>
  <r>
    <x v="1"/>
    <x v="1"/>
    <n v="0.29416919884499998"/>
    <x v="1"/>
    <x v="6"/>
  </r>
  <r>
    <x v="1"/>
    <x v="1"/>
    <n v="8.2307222302900002E-5"/>
    <x v="1"/>
    <x v="6"/>
  </r>
  <r>
    <x v="2"/>
    <x v="2"/>
    <n v="7.5451477737800005E-2"/>
    <x v="1"/>
    <x v="7"/>
  </r>
  <r>
    <x v="2"/>
    <x v="2"/>
    <n v="2.5836020107799999E-2"/>
    <x v="1"/>
    <x v="7"/>
  </r>
  <r>
    <x v="2"/>
    <x v="2"/>
    <n v="4.4935122203500003E-3"/>
    <x v="1"/>
    <x v="7"/>
  </r>
  <r>
    <x v="2"/>
    <x v="2"/>
    <n v="2.4512143284000001E-3"/>
    <x v="1"/>
    <x v="7"/>
  </r>
  <r>
    <x v="2"/>
    <x v="2"/>
    <n v="1.21482615402"/>
    <x v="1"/>
    <x v="7"/>
  </r>
  <r>
    <x v="2"/>
    <x v="2"/>
    <n v="0.22987528479"/>
    <x v="1"/>
    <x v="7"/>
  </r>
  <r>
    <x v="4"/>
    <x v="4"/>
    <n v="1.8579759476599999E-3"/>
    <x v="1"/>
    <x v="8"/>
  </r>
  <r>
    <x v="4"/>
    <x v="4"/>
    <n v="9.0811490604399997E-2"/>
    <x v="1"/>
    <x v="8"/>
  </r>
  <r>
    <x v="4"/>
    <x v="4"/>
    <n v="0.42137174175600001"/>
    <x v="1"/>
    <x v="8"/>
  </r>
  <r>
    <x v="4"/>
    <x v="4"/>
    <n v="2.2816107024700001"/>
    <x v="1"/>
    <x v="8"/>
  </r>
  <r>
    <x v="5"/>
    <x v="5"/>
    <n v="1.63618819833"/>
    <x v="1"/>
    <x v="9"/>
  </r>
  <r>
    <x v="5"/>
    <x v="5"/>
    <n v="0.139236882162"/>
    <x v="1"/>
    <x v="9"/>
  </r>
  <r>
    <x v="6"/>
    <x v="6"/>
    <n v="8.2133750366599999E-3"/>
    <x v="1"/>
    <x v="10"/>
  </r>
  <r>
    <x v="6"/>
    <x v="6"/>
    <n v="1.93057593159"/>
    <x v="1"/>
    <x v="10"/>
  </r>
  <r>
    <x v="0"/>
    <x v="0"/>
    <n v="0.10904382624300001"/>
    <x v="2"/>
    <x v="5"/>
  </r>
  <r>
    <x v="0"/>
    <x v="0"/>
    <n v="0.49282178548"/>
    <x v="2"/>
    <x v="5"/>
  </r>
  <r>
    <x v="0"/>
    <x v="0"/>
    <n v="0.13183201995800001"/>
    <x v="2"/>
    <x v="5"/>
  </r>
  <r>
    <x v="0"/>
    <x v="0"/>
    <n v="0.43851304438700001"/>
    <x v="2"/>
    <x v="5"/>
  </r>
  <r>
    <x v="0"/>
    <x v="0"/>
    <n v="0.47187464401399998"/>
    <x v="2"/>
    <x v="5"/>
  </r>
  <r>
    <x v="0"/>
    <x v="0"/>
    <n v="0.15548146177800001"/>
    <x v="2"/>
    <x v="5"/>
  </r>
  <r>
    <x v="0"/>
    <x v="0"/>
    <n v="0.168087199337"/>
    <x v="2"/>
    <x v="5"/>
  </r>
  <r>
    <x v="4"/>
    <x v="4"/>
    <n v="0.93867220008899999"/>
    <x v="2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E19" firstHeaderRow="1" firstDataRow="2" firstDataCol="1" rowPageCount="1" colPageCount="1"/>
  <pivotFields count="5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8">
        <item x="1"/>
        <item x="3"/>
        <item x="2"/>
        <item x="4"/>
        <item x="5"/>
        <item x="0"/>
        <item x="6"/>
        <item t="default"/>
      </items>
    </pivotField>
    <pivotField dataField="1" showAll="0"/>
    <pivotField axis="axisCol" showAll="0">
      <items count="4">
        <item x="0"/>
        <item x="1"/>
        <item x="2"/>
        <item t="default"/>
      </items>
    </pivotField>
    <pivotField axis="axisPage" showAll="0">
      <items count="12">
        <item x="4"/>
        <item x="3"/>
        <item x="0"/>
        <item x="8"/>
        <item x="2"/>
        <item x="10"/>
        <item x="5"/>
        <item x="1"/>
        <item x="7"/>
        <item x="6"/>
        <item x="9"/>
        <item t="default"/>
      </items>
    </pivotField>
  </pivotFields>
  <rowFields count="2">
    <field x="0"/>
    <field x="1"/>
  </rowFields>
  <rowItems count="15">
    <i>
      <x/>
    </i>
    <i r="1">
      <x v="5"/>
    </i>
    <i>
      <x v="1"/>
    </i>
    <i r="1">
      <x/>
    </i>
    <i>
      <x v="2"/>
    </i>
    <i r="1">
      <x v="2"/>
    </i>
    <i>
      <x v="3"/>
    </i>
    <i r="1">
      <x v="1"/>
    </i>
    <i>
      <x v="4"/>
    </i>
    <i r="1">
      <x v="3"/>
    </i>
    <i>
      <x v="5"/>
    </i>
    <i r="1">
      <x v="4"/>
    </i>
    <i>
      <x v="6"/>
    </i>
    <i r="1">
      <x v="6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4" hier="-1"/>
  </pageFields>
  <dataFields count="1">
    <dataField name="Sum of SUBBASIN TO LANDUSE TO SOIL INTERSECTED AREA (AC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090"/>
  <sheetViews>
    <sheetView topLeftCell="A119" workbookViewId="0">
      <selection activeCell="D2" sqref="D2:D160"/>
    </sheetView>
  </sheetViews>
  <sheetFormatPr defaultRowHeight="12.75" x14ac:dyDescent="0.2"/>
  <cols>
    <col min="1" max="1" width="18" style="1" customWidth="1"/>
    <col min="2" max="2" width="13.85546875" style="1" customWidth="1"/>
    <col min="3" max="3" width="12.140625" style="1" customWidth="1"/>
    <col min="4" max="4" width="14" customWidth="1"/>
    <col min="5" max="5" width="13.5703125" customWidth="1"/>
    <col min="6" max="6" width="8.7109375" customWidth="1"/>
    <col min="7" max="7" width="10.140625" bestFit="1" customWidth="1"/>
    <col min="8" max="8" width="23.28515625" customWidth="1"/>
  </cols>
  <sheetData>
    <row r="1" spans="1:8" ht="15" x14ac:dyDescent="0.25">
      <c r="A1" s="166" t="s">
        <v>172</v>
      </c>
      <c r="B1" s="166" t="s">
        <v>179</v>
      </c>
      <c r="C1" s="166" t="s">
        <v>213</v>
      </c>
      <c r="D1" s="166" t="s">
        <v>214</v>
      </c>
      <c r="E1" s="166" t="s">
        <v>215</v>
      </c>
      <c r="F1" s="10"/>
      <c r="G1" s="4" t="s">
        <v>13</v>
      </c>
      <c r="H1" s="5">
        <v>42054</v>
      </c>
    </row>
    <row r="2" spans="1:8" ht="15" x14ac:dyDescent="0.25">
      <c r="A2" s="168" t="s">
        <v>180</v>
      </c>
      <c r="B2" s="169">
        <v>25.749700499100001</v>
      </c>
      <c r="C2" s="169">
        <v>4340</v>
      </c>
      <c r="D2" s="168" t="s">
        <v>3</v>
      </c>
      <c r="E2" s="169">
        <v>0.62508195067100003</v>
      </c>
      <c r="F2" s="11"/>
    </row>
    <row r="3" spans="1:8" ht="15" x14ac:dyDescent="0.25">
      <c r="A3" s="168" t="s">
        <v>180</v>
      </c>
      <c r="B3" s="169">
        <v>25.749700499100001</v>
      </c>
      <c r="C3" s="169">
        <v>4340</v>
      </c>
      <c r="D3" s="168" t="s">
        <v>1</v>
      </c>
      <c r="E3" s="169">
        <v>0.432898359565</v>
      </c>
      <c r="F3" s="11"/>
    </row>
    <row r="4" spans="1:8" ht="15" x14ac:dyDescent="0.25">
      <c r="A4" s="168" t="s">
        <v>180</v>
      </c>
      <c r="B4" s="169">
        <v>25.749700499100001</v>
      </c>
      <c r="C4" s="169">
        <v>6170</v>
      </c>
      <c r="D4" s="168" t="s">
        <v>3</v>
      </c>
      <c r="E4" s="169">
        <v>4.0553164554599999</v>
      </c>
      <c r="F4" s="11"/>
    </row>
    <row r="5" spans="1:8" ht="15" x14ac:dyDescent="0.25">
      <c r="A5" s="168" t="s">
        <v>180</v>
      </c>
      <c r="B5" s="169">
        <v>25.749700499100001</v>
      </c>
      <c r="C5" s="169">
        <v>6170</v>
      </c>
      <c r="D5" s="168" t="s">
        <v>1</v>
      </c>
      <c r="E5" s="169">
        <v>4.9649559969199997</v>
      </c>
      <c r="F5" s="11"/>
    </row>
    <row r="6" spans="1:8" ht="15" x14ac:dyDescent="0.25">
      <c r="A6" s="168" t="s">
        <v>180</v>
      </c>
      <c r="B6" s="169">
        <v>25.749700499100001</v>
      </c>
      <c r="C6" s="169">
        <v>4340</v>
      </c>
      <c r="D6" s="168" t="s">
        <v>3</v>
      </c>
      <c r="E6" s="169">
        <v>1.0496217719600001</v>
      </c>
      <c r="F6" s="11"/>
    </row>
    <row r="7" spans="1:8" ht="15" x14ac:dyDescent="0.25">
      <c r="A7" s="168" t="s">
        <v>180</v>
      </c>
      <c r="B7" s="169">
        <v>25.749700499100001</v>
      </c>
      <c r="C7" s="169">
        <v>4340</v>
      </c>
      <c r="D7" s="168" t="s">
        <v>1</v>
      </c>
      <c r="E7" s="169">
        <v>0.17048116721699999</v>
      </c>
      <c r="F7" s="11"/>
    </row>
    <row r="8" spans="1:8" ht="15" x14ac:dyDescent="0.25">
      <c r="A8" s="168" t="s">
        <v>180</v>
      </c>
      <c r="B8" s="169">
        <v>25.749700499100001</v>
      </c>
      <c r="C8" s="169">
        <v>1100</v>
      </c>
      <c r="D8" s="168" t="s">
        <v>3</v>
      </c>
      <c r="E8" s="169">
        <v>0.28665541722100002</v>
      </c>
      <c r="F8" s="11"/>
    </row>
    <row r="9" spans="1:8" ht="15" x14ac:dyDescent="0.25">
      <c r="A9" s="168" t="s">
        <v>180</v>
      </c>
      <c r="B9" s="169">
        <v>25.749700499100001</v>
      </c>
      <c r="C9" s="169">
        <v>1100</v>
      </c>
      <c r="D9" s="168" t="s">
        <v>3</v>
      </c>
      <c r="E9" s="169">
        <v>1.36437795839</v>
      </c>
      <c r="F9" s="11"/>
    </row>
    <row r="10" spans="1:8" ht="15" x14ac:dyDescent="0.25">
      <c r="A10" s="168" t="s">
        <v>180</v>
      </c>
      <c r="B10" s="169">
        <v>25.749700499100001</v>
      </c>
      <c r="C10" s="169">
        <v>1200</v>
      </c>
      <c r="D10" s="168" t="s">
        <v>3</v>
      </c>
      <c r="E10" s="169">
        <v>7.5911002883200004E-2</v>
      </c>
      <c r="F10" s="11"/>
    </row>
    <row r="11" spans="1:8" ht="15" x14ac:dyDescent="0.25">
      <c r="A11" s="168" t="s">
        <v>180</v>
      </c>
      <c r="B11" s="169">
        <v>25.749700499100001</v>
      </c>
      <c r="C11" s="169">
        <v>1200</v>
      </c>
      <c r="D11" s="168" t="s">
        <v>3</v>
      </c>
      <c r="E11" s="169">
        <v>10.318300027499999</v>
      </c>
      <c r="F11" s="11"/>
    </row>
    <row r="12" spans="1:8" ht="15" x14ac:dyDescent="0.25">
      <c r="A12" s="168" t="s">
        <v>180</v>
      </c>
      <c r="B12" s="169">
        <v>25.749700499100001</v>
      </c>
      <c r="C12" s="169">
        <v>1200</v>
      </c>
      <c r="D12" s="168" t="s">
        <v>1</v>
      </c>
      <c r="E12" s="169">
        <v>9.1823476264800002E-2</v>
      </c>
      <c r="F12" s="11"/>
    </row>
    <row r="13" spans="1:8" ht="15" x14ac:dyDescent="0.25">
      <c r="A13" s="168" t="s">
        <v>180</v>
      </c>
      <c r="B13" s="169">
        <v>25.749700499100001</v>
      </c>
      <c r="C13" s="169">
        <v>4340</v>
      </c>
      <c r="D13" s="168" t="s">
        <v>3</v>
      </c>
      <c r="E13" s="169">
        <v>2.2845425538100002</v>
      </c>
      <c r="F13" s="11"/>
    </row>
    <row r="14" spans="1:8" ht="15" x14ac:dyDescent="0.25">
      <c r="A14" s="168" t="s">
        <v>180</v>
      </c>
      <c r="B14" s="169">
        <v>25.749700499100001</v>
      </c>
      <c r="C14" s="169">
        <v>4340</v>
      </c>
      <c r="D14" s="168" t="s">
        <v>3</v>
      </c>
      <c r="E14" s="169">
        <v>2.9734361323199999E-2</v>
      </c>
      <c r="F14" s="11"/>
    </row>
    <row r="15" spans="1:8" ht="15" x14ac:dyDescent="0.25">
      <c r="A15" s="168" t="s">
        <v>182</v>
      </c>
      <c r="B15" s="169">
        <v>3.8688484487700001</v>
      </c>
      <c r="C15" s="169">
        <v>1180</v>
      </c>
      <c r="D15" s="168" t="s">
        <v>3</v>
      </c>
      <c r="E15" s="169">
        <v>6.7898294472199999E-2</v>
      </c>
      <c r="F15" s="11"/>
    </row>
    <row r="16" spans="1:8" ht="15" x14ac:dyDescent="0.25">
      <c r="A16" s="168" t="s">
        <v>182</v>
      </c>
      <c r="B16" s="169">
        <v>3.8688484487700001</v>
      </c>
      <c r="C16" s="169">
        <v>5200</v>
      </c>
      <c r="D16" s="168" t="s">
        <v>3</v>
      </c>
      <c r="E16" s="169">
        <v>0.498981001566</v>
      </c>
      <c r="F16" s="11"/>
    </row>
    <row r="17" spans="1:6" ht="15" x14ac:dyDescent="0.25">
      <c r="A17" s="168" t="s">
        <v>182</v>
      </c>
      <c r="B17" s="169">
        <v>3.8688484487700001</v>
      </c>
      <c r="C17" s="169">
        <v>6170</v>
      </c>
      <c r="D17" s="168" t="s">
        <v>3</v>
      </c>
      <c r="E17" s="169">
        <v>0.605993101664</v>
      </c>
      <c r="F17" s="11"/>
    </row>
    <row r="18" spans="1:6" ht="15" x14ac:dyDescent="0.25">
      <c r="A18" s="168" t="s">
        <v>182</v>
      </c>
      <c r="B18" s="169">
        <v>3.8688484487700001</v>
      </c>
      <c r="C18" s="169">
        <v>1100</v>
      </c>
      <c r="D18" s="168" t="s">
        <v>3</v>
      </c>
      <c r="E18" s="169">
        <v>1.50728392612</v>
      </c>
      <c r="F18" s="11"/>
    </row>
    <row r="19" spans="1:6" ht="15" x14ac:dyDescent="0.25">
      <c r="A19" s="168" t="s">
        <v>182</v>
      </c>
      <c r="B19" s="169">
        <v>3.8688484487700001</v>
      </c>
      <c r="C19" s="169">
        <v>1100</v>
      </c>
      <c r="D19" s="168" t="s">
        <v>3</v>
      </c>
      <c r="E19" s="169">
        <v>1.1685709016200001</v>
      </c>
      <c r="F19" s="11"/>
    </row>
    <row r="20" spans="1:6" ht="15" x14ac:dyDescent="0.25">
      <c r="A20" s="168" t="s">
        <v>182</v>
      </c>
      <c r="B20" s="169">
        <v>3.8688484487700001</v>
      </c>
      <c r="C20" s="169">
        <v>4340</v>
      </c>
      <c r="D20" s="168" t="s">
        <v>3</v>
      </c>
      <c r="E20" s="169">
        <v>2.0121223297700001E-2</v>
      </c>
      <c r="F20" s="11"/>
    </row>
    <row r="21" spans="1:6" ht="15" x14ac:dyDescent="0.25">
      <c r="A21" s="168" t="s">
        <v>183</v>
      </c>
      <c r="B21" s="169">
        <v>9.9917185905300006</v>
      </c>
      <c r="C21" s="169">
        <v>1180</v>
      </c>
      <c r="D21" s="168" t="s">
        <v>3</v>
      </c>
      <c r="E21" s="169">
        <v>6.04483096665E-2</v>
      </c>
      <c r="F21" s="11"/>
    </row>
    <row r="22" spans="1:6" ht="15" x14ac:dyDescent="0.25">
      <c r="A22" s="168" t="s">
        <v>183</v>
      </c>
      <c r="B22" s="169">
        <v>9.9917185905300006</v>
      </c>
      <c r="C22" s="169">
        <v>1180</v>
      </c>
      <c r="D22" s="168" t="s">
        <v>1</v>
      </c>
      <c r="E22" s="169">
        <v>0.14453091735099999</v>
      </c>
      <c r="F22" s="11"/>
    </row>
    <row r="23" spans="1:6" ht="15" x14ac:dyDescent="0.25">
      <c r="A23" s="168" t="s">
        <v>183</v>
      </c>
      <c r="B23" s="169">
        <v>9.9917185905300006</v>
      </c>
      <c r="C23" s="169">
        <v>1180</v>
      </c>
      <c r="D23" s="168" t="s">
        <v>3</v>
      </c>
      <c r="E23" s="169">
        <v>2.0911047863799999</v>
      </c>
      <c r="F23" s="11"/>
    </row>
    <row r="24" spans="1:6" ht="15" x14ac:dyDescent="0.25">
      <c r="A24" s="168" t="s">
        <v>183</v>
      </c>
      <c r="B24" s="169">
        <v>9.9917185905300006</v>
      </c>
      <c r="C24" s="169">
        <v>4340</v>
      </c>
      <c r="D24" s="168" t="s">
        <v>3</v>
      </c>
      <c r="E24" s="169">
        <v>1.07751005196</v>
      </c>
      <c r="F24" s="11"/>
    </row>
    <row r="25" spans="1:6" ht="15" x14ac:dyDescent="0.25">
      <c r="A25" s="168" t="s">
        <v>183</v>
      </c>
      <c r="B25" s="169">
        <v>9.9917185905300006</v>
      </c>
      <c r="C25" s="169">
        <v>6170</v>
      </c>
      <c r="D25" s="168" t="s">
        <v>1</v>
      </c>
      <c r="E25" s="169">
        <v>2.8177188340899999</v>
      </c>
      <c r="F25" s="11"/>
    </row>
    <row r="26" spans="1:6" ht="15" x14ac:dyDescent="0.25">
      <c r="A26" s="168" t="s">
        <v>183</v>
      </c>
      <c r="B26" s="169">
        <v>9.9917185905300006</v>
      </c>
      <c r="C26" s="169">
        <v>6170</v>
      </c>
      <c r="D26" s="168" t="s">
        <v>3</v>
      </c>
      <c r="E26" s="169">
        <v>3.4873798042200002</v>
      </c>
      <c r="F26" s="11"/>
    </row>
    <row r="27" spans="1:6" ht="15" x14ac:dyDescent="0.25">
      <c r="A27" s="168" t="s">
        <v>183</v>
      </c>
      <c r="B27" s="169">
        <v>9.9917185905300006</v>
      </c>
      <c r="C27" s="169">
        <v>1100</v>
      </c>
      <c r="D27" s="168" t="s">
        <v>3</v>
      </c>
      <c r="E27" s="169">
        <v>0.214491884907</v>
      </c>
      <c r="F27" s="11"/>
    </row>
    <row r="28" spans="1:6" ht="15" x14ac:dyDescent="0.25">
      <c r="A28" s="168" t="s">
        <v>183</v>
      </c>
      <c r="B28" s="169">
        <v>9.9917185905300006</v>
      </c>
      <c r="C28" s="169">
        <v>1100</v>
      </c>
      <c r="D28" s="168" t="s">
        <v>3</v>
      </c>
      <c r="E28" s="169">
        <v>9.8534001757799999E-2</v>
      </c>
      <c r="F28" s="11"/>
    </row>
    <row r="29" spans="1:6" ht="15" x14ac:dyDescent="0.25">
      <c r="A29" s="168" t="s">
        <v>184</v>
      </c>
      <c r="B29" s="169">
        <v>27.8324457728</v>
      </c>
      <c r="C29" s="169">
        <v>1180</v>
      </c>
      <c r="D29" s="168" t="s">
        <v>1</v>
      </c>
      <c r="E29" s="169">
        <v>0.24395580028700001</v>
      </c>
      <c r="F29" s="11"/>
    </row>
    <row r="30" spans="1:6" ht="15" x14ac:dyDescent="0.25">
      <c r="A30" s="168" t="s">
        <v>184</v>
      </c>
      <c r="B30" s="169">
        <v>27.8324457728</v>
      </c>
      <c r="C30" s="169">
        <v>1180</v>
      </c>
      <c r="D30" s="168" t="s">
        <v>3</v>
      </c>
      <c r="E30" s="169">
        <v>0.82740912798699995</v>
      </c>
      <c r="F30" s="11"/>
    </row>
    <row r="31" spans="1:6" ht="15" x14ac:dyDescent="0.25">
      <c r="A31" s="168" t="s">
        <v>184</v>
      </c>
      <c r="B31" s="169">
        <v>27.8324457728</v>
      </c>
      <c r="C31" s="169">
        <v>1180</v>
      </c>
      <c r="D31" s="168" t="s">
        <v>18</v>
      </c>
      <c r="E31" s="169">
        <v>0.42469249193699998</v>
      </c>
      <c r="F31" s="11"/>
    </row>
    <row r="32" spans="1:6" ht="15" x14ac:dyDescent="0.25">
      <c r="A32" s="168" t="s">
        <v>184</v>
      </c>
      <c r="B32" s="169">
        <v>27.8324457728</v>
      </c>
      <c r="C32" s="169">
        <v>4110</v>
      </c>
      <c r="D32" s="168" t="s">
        <v>1</v>
      </c>
      <c r="E32" s="169">
        <v>2.8451930526900002E-4</v>
      </c>
      <c r="F32" s="11"/>
    </row>
    <row r="33" spans="1:6" ht="15" x14ac:dyDescent="0.25">
      <c r="A33" s="168" t="s">
        <v>184</v>
      </c>
      <c r="B33" s="169">
        <v>27.8324457728</v>
      </c>
      <c r="C33" s="169">
        <v>4110</v>
      </c>
      <c r="D33" s="168" t="s">
        <v>3</v>
      </c>
      <c r="E33" s="169">
        <v>0.80808366073500004</v>
      </c>
      <c r="F33" s="11"/>
    </row>
    <row r="34" spans="1:6" ht="15" x14ac:dyDescent="0.25">
      <c r="A34" s="168" t="s">
        <v>184</v>
      </c>
      <c r="B34" s="169">
        <v>27.8324457728</v>
      </c>
      <c r="C34" s="169">
        <v>6440</v>
      </c>
      <c r="D34" s="168" t="s">
        <v>1</v>
      </c>
      <c r="E34" s="169">
        <v>0.79088590055499997</v>
      </c>
      <c r="F34" s="11"/>
    </row>
    <row r="35" spans="1:6" ht="15" x14ac:dyDescent="0.25">
      <c r="A35" s="168" t="s">
        <v>184</v>
      </c>
      <c r="B35" s="169">
        <v>27.8324457728</v>
      </c>
      <c r="C35" s="169">
        <v>6170</v>
      </c>
      <c r="D35" s="168" t="s">
        <v>1</v>
      </c>
      <c r="E35" s="169">
        <v>0.46658141106500001</v>
      </c>
      <c r="F35" s="11"/>
    </row>
    <row r="36" spans="1:6" ht="15" x14ac:dyDescent="0.25">
      <c r="A36" s="168" t="s">
        <v>184</v>
      </c>
      <c r="B36" s="169">
        <v>27.8324457728</v>
      </c>
      <c r="C36" s="169">
        <v>6170</v>
      </c>
      <c r="D36" s="168" t="s">
        <v>3</v>
      </c>
      <c r="E36" s="169">
        <v>0.348244584089</v>
      </c>
      <c r="F36" s="11"/>
    </row>
    <row r="37" spans="1:6" ht="15" x14ac:dyDescent="0.25">
      <c r="A37" s="168" t="s">
        <v>184</v>
      </c>
      <c r="B37" s="169">
        <v>27.8324457728</v>
      </c>
      <c r="C37" s="169">
        <v>5200</v>
      </c>
      <c r="D37" s="168" t="s">
        <v>1</v>
      </c>
      <c r="E37" s="169">
        <v>2.8822795033499999</v>
      </c>
      <c r="F37" s="11"/>
    </row>
    <row r="38" spans="1:6" ht="15" x14ac:dyDescent="0.25">
      <c r="A38" s="168" t="s">
        <v>184</v>
      </c>
      <c r="B38" s="169">
        <v>27.8324457728</v>
      </c>
      <c r="C38" s="169">
        <v>5200</v>
      </c>
      <c r="D38" s="168" t="s">
        <v>3</v>
      </c>
      <c r="E38" s="169">
        <v>3.03433858726E-2</v>
      </c>
      <c r="F38" s="11"/>
    </row>
    <row r="39" spans="1:6" ht="15" x14ac:dyDescent="0.25">
      <c r="A39" s="168" t="s">
        <v>184</v>
      </c>
      <c r="B39" s="169">
        <v>27.8324457728</v>
      </c>
      <c r="C39" s="169">
        <v>6460</v>
      </c>
      <c r="D39" s="168" t="s">
        <v>1</v>
      </c>
      <c r="E39" s="169">
        <v>3.2353633846199998</v>
      </c>
      <c r="F39" s="11"/>
    </row>
    <row r="40" spans="1:6" ht="15" x14ac:dyDescent="0.25">
      <c r="A40" s="168" t="s">
        <v>184</v>
      </c>
      <c r="B40" s="169">
        <v>27.8324457728</v>
      </c>
      <c r="C40" s="169">
        <v>6460</v>
      </c>
      <c r="D40" s="168" t="s">
        <v>3</v>
      </c>
      <c r="E40" s="169">
        <v>1.3339819255300001</v>
      </c>
      <c r="F40" s="11"/>
    </row>
    <row r="41" spans="1:6" ht="15" x14ac:dyDescent="0.25">
      <c r="A41" s="168" t="s">
        <v>184</v>
      </c>
      <c r="B41" s="169">
        <v>27.8324457728</v>
      </c>
      <c r="C41" s="169">
        <v>1180</v>
      </c>
      <c r="D41" s="168" t="s">
        <v>3</v>
      </c>
      <c r="E41" s="169">
        <v>1.39018519268</v>
      </c>
      <c r="F41" s="11"/>
    </row>
    <row r="42" spans="1:6" ht="15" x14ac:dyDescent="0.25">
      <c r="A42" s="168" t="s">
        <v>184</v>
      </c>
      <c r="B42" s="169">
        <v>27.8324457728</v>
      </c>
      <c r="C42" s="169">
        <v>1180</v>
      </c>
      <c r="D42" s="168" t="s">
        <v>3</v>
      </c>
      <c r="E42" s="169">
        <v>4.5215428688700001</v>
      </c>
      <c r="F42" s="11"/>
    </row>
    <row r="43" spans="1:6" ht="15" x14ac:dyDescent="0.25">
      <c r="A43" s="168" t="s">
        <v>184</v>
      </c>
      <c r="B43" s="169">
        <v>27.8324457728</v>
      </c>
      <c r="C43" s="169">
        <v>4340</v>
      </c>
      <c r="D43" s="168" t="s">
        <v>3</v>
      </c>
      <c r="E43" s="169">
        <v>3.5813436420400002</v>
      </c>
      <c r="F43" s="11"/>
    </row>
    <row r="44" spans="1:6" ht="15" x14ac:dyDescent="0.25">
      <c r="A44" s="168" t="s">
        <v>184</v>
      </c>
      <c r="B44" s="169">
        <v>27.8324457728</v>
      </c>
      <c r="C44" s="169">
        <v>6170</v>
      </c>
      <c r="D44" s="168" t="s">
        <v>3</v>
      </c>
      <c r="E44" s="169">
        <v>0.53643509931199995</v>
      </c>
      <c r="F44" s="11"/>
    </row>
    <row r="45" spans="1:6" ht="15" x14ac:dyDescent="0.25">
      <c r="A45" s="168" t="s">
        <v>184</v>
      </c>
      <c r="B45" s="169">
        <v>27.8324457728</v>
      </c>
      <c r="C45" s="169">
        <v>1100</v>
      </c>
      <c r="D45" s="168" t="s">
        <v>3</v>
      </c>
      <c r="E45" s="169">
        <v>1.67233927034</v>
      </c>
      <c r="F45" s="11"/>
    </row>
    <row r="46" spans="1:6" ht="15" x14ac:dyDescent="0.25">
      <c r="A46" s="168" t="s">
        <v>184</v>
      </c>
      <c r="B46" s="169">
        <v>27.8324457728</v>
      </c>
      <c r="C46" s="169">
        <v>1200</v>
      </c>
      <c r="D46" s="168" t="s">
        <v>3</v>
      </c>
      <c r="E46" s="169">
        <v>1.8231811327</v>
      </c>
      <c r="F46" s="11"/>
    </row>
    <row r="47" spans="1:6" ht="15" x14ac:dyDescent="0.25">
      <c r="A47" s="168" t="s">
        <v>184</v>
      </c>
      <c r="B47" s="169">
        <v>27.8324457728</v>
      </c>
      <c r="C47" s="169">
        <v>1200</v>
      </c>
      <c r="D47" s="168" t="s">
        <v>21</v>
      </c>
      <c r="E47" s="169">
        <v>0.14787411465200001</v>
      </c>
      <c r="F47" s="11"/>
    </row>
    <row r="48" spans="1:6" ht="15" x14ac:dyDescent="0.25">
      <c r="A48" s="168" t="s">
        <v>184</v>
      </c>
      <c r="B48" s="169">
        <v>27.8324457728</v>
      </c>
      <c r="C48" s="169">
        <v>1200</v>
      </c>
      <c r="D48" s="168" t="s">
        <v>1</v>
      </c>
      <c r="E48" s="169">
        <v>0.50494375193300001</v>
      </c>
      <c r="F48" s="11"/>
    </row>
    <row r="49" spans="1:6" ht="15" x14ac:dyDescent="0.25">
      <c r="A49" s="168" t="s">
        <v>184</v>
      </c>
      <c r="B49" s="169">
        <v>27.8324457728</v>
      </c>
      <c r="C49" s="169">
        <v>1200</v>
      </c>
      <c r="D49" s="168" t="s">
        <v>3</v>
      </c>
      <c r="E49" s="169">
        <v>2.15231519609</v>
      </c>
      <c r="F49" s="11"/>
    </row>
    <row r="50" spans="1:6" ht="15" x14ac:dyDescent="0.25">
      <c r="A50" s="168" t="s">
        <v>184</v>
      </c>
      <c r="B50" s="169">
        <v>27.8324457728</v>
      </c>
      <c r="C50" s="169">
        <v>1200</v>
      </c>
      <c r="D50" s="168" t="s">
        <v>18</v>
      </c>
      <c r="E50" s="169">
        <v>0.110179808628</v>
      </c>
      <c r="F50" s="11"/>
    </row>
    <row r="51" spans="1:6" ht="15" x14ac:dyDescent="0.25">
      <c r="A51" s="168" t="s">
        <v>229</v>
      </c>
      <c r="B51" s="169">
        <v>6.9813655568700002</v>
      </c>
      <c r="C51" s="169">
        <v>6170</v>
      </c>
      <c r="D51" s="168" t="s">
        <v>3</v>
      </c>
      <c r="E51" s="169">
        <v>4.58322959163E-5</v>
      </c>
      <c r="F51" s="11"/>
    </row>
    <row r="52" spans="1:6" ht="15" x14ac:dyDescent="0.25">
      <c r="A52" s="168" t="s">
        <v>229</v>
      </c>
      <c r="B52" s="169">
        <v>6.9813655568700002</v>
      </c>
      <c r="C52" s="169">
        <v>4340</v>
      </c>
      <c r="D52" s="168" t="s">
        <v>3</v>
      </c>
      <c r="E52" s="169">
        <v>0.88733707673399997</v>
      </c>
      <c r="F52" s="11"/>
    </row>
    <row r="53" spans="1:6" ht="15" x14ac:dyDescent="0.25">
      <c r="A53" s="168" t="s">
        <v>229</v>
      </c>
      <c r="B53" s="169">
        <v>6.9813655568700002</v>
      </c>
      <c r="C53" s="169">
        <v>1200</v>
      </c>
      <c r="D53" s="168" t="s">
        <v>3</v>
      </c>
      <c r="E53" s="169">
        <v>6.0939826478499999</v>
      </c>
      <c r="F53" s="11"/>
    </row>
    <row r="54" spans="1:6" ht="15" x14ac:dyDescent="0.25">
      <c r="A54" s="168" t="s">
        <v>185</v>
      </c>
      <c r="B54" s="169">
        <v>2.4230822065800002</v>
      </c>
      <c r="C54" s="169">
        <v>1200</v>
      </c>
      <c r="D54" s="168" t="s">
        <v>21</v>
      </c>
      <c r="E54" s="169">
        <v>0.96021092093600002</v>
      </c>
      <c r="F54" s="11"/>
    </row>
    <row r="55" spans="1:6" ht="15" x14ac:dyDescent="0.25">
      <c r="A55" s="168" t="s">
        <v>185</v>
      </c>
      <c r="B55" s="169">
        <v>2.4230822065800002</v>
      </c>
      <c r="C55" s="169">
        <v>1200</v>
      </c>
      <c r="D55" s="168" t="s">
        <v>3</v>
      </c>
      <c r="E55" s="169">
        <v>1.4119572545000001</v>
      </c>
      <c r="F55" s="11"/>
    </row>
    <row r="56" spans="1:6" ht="15" x14ac:dyDescent="0.25">
      <c r="A56" s="168" t="s">
        <v>185</v>
      </c>
      <c r="B56" s="169">
        <v>2.4230822065800002</v>
      </c>
      <c r="C56" s="169">
        <v>1200</v>
      </c>
      <c r="D56" s="168" t="s">
        <v>18</v>
      </c>
      <c r="E56" s="169">
        <v>5.0914031133399998E-2</v>
      </c>
      <c r="F56" s="11"/>
    </row>
    <row r="57" spans="1:6" ht="15" x14ac:dyDescent="0.25">
      <c r="A57" s="168" t="s">
        <v>186</v>
      </c>
      <c r="B57" s="169">
        <v>0.61340042597400002</v>
      </c>
      <c r="C57" s="169">
        <v>1200</v>
      </c>
      <c r="D57" s="168" t="s">
        <v>21</v>
      </c>
      <c r="E57" s="169">
        <v>0.29413453728799999</v>
      </c>
      <c r="F57" s="11"/>
    </row>
    <row r="58" spans="1:6" ht="15" x14ac:dyDescent="0.25">
      <c r="A58" s="168" t="s">
        <v>186</v>
      </c>
      <c r="B58" s="169">
        <v>0.61340042597400002</v>
      </c>
      <c r="C58" s="169">
        <v>1200</v>
      </c>
      <c r="D58" s="168" t="s">
        <v>3</v>
      </c>
      <c r="E58" s="169">
        <v>0.3192658887</v>
      </c>
      <c r="F58" s="11"/>
    </row>
    <row r="59" spans="1:6" ht="15" x14ac:dyDescent="0.25">
      <c r="A59" s="168" t="s">
        <v>187</v>
      </c>
      <c r="B59" s="169">
        <v>13.5336568129</v>
      </c>
      <c r="C59" s="169">
        <v>6170</v>
      </c>
      <c r="D59" s="168" t="s">
        <v>3</v>
      </c>
      <c r="E59" s="169">
        <v>0.185936290191</v>
      </c>
      <c r="F59" s="11"/>
    </row>
    <row r="60" spans="1:6" ht="15" x14ac:dyDescent="0.25">
      <c r="A60" s="168" t="s">
        <v>187</v>
      </c>
      <c r="B60" s="169">
        <v>13.5336568129</v>
      </c>
      <c r="C60" s="169">
        <v>6170</v>
      </c>
      <c r="D60" s="168" t="s">
        <v>3</v>
      </c>
      <c r="E60" s="169">
        <v>3.0899090057199999E-2</v>
      </c>
      <c r="F60" s="11"/>
    </row>
    <row r="61" spans="1:6" ht="15" x14ac:dyDescent="0.25">
      <c r="A61" s="168" t="s">
        <v>187</v>
      </c>
      <c r="B61" s="169">
        <v>13.5336568129</v>
      </c>
      <c r="C61" s="169">
        <v>6170</v>
      </c>
      <c r="D61" s="168" t="s">
        <v>1</v>
      </c>
      <c r="E61" s="169">
        <v>0.93752843896299998</v>
      </c>
      <c r="F61" s="11"/>
    </row>
    <row r="62" spans="1:6" ht="15" x14ac:dyDescent="0.25">
      <c r="A62" s="168" t="s">
        <v>187</v>
      </c>
      <c r="B62" s="169">
        <v>13.5336568129</v>
      </c>
      <c r="C62" s="169">
        <v>1200</v>
      </c>
      <c r="D62" s="168" t="s">
        <v>3</v>
      </c>
      <c r="E62" s="169">
        <v>9.9510014083300007</v>
      </c>
      <c r="F62" s="11"/>
    </row>
    <row r="63" spans="1:6" ht="15" x14ac:dyDescent="0.25">
      <c r="A63" s="168" t="s">
        <v>187</v>
      </c>
      <c r="B63" s="169">
        <v>13.5336568129</v>
      </c>
      <c r="C63" s="169">
        <v>1200</v>
      </c>
      <c r="D63" s="168" t="s">
        <v>21</v>
      </c>
      <c r="E63" s="169">
        <v>0.55308749720799999</v>
      </c>
      <c r="F63" s="11"/>
    </row>
    <row r="64" spans="1:6" ht="15" x14ac:dyDescent="0.25">
      <c r="A64" s="168" t="s">
        <v>187</v>
      </c>
      <c r="B64" s="169">
        <v>13.5336568129</v>
      </c>
      <c r="C64" s="169">
        <v>1200</v>
      </c>
      <c r="D64" s="168" t="s">
        <v>3</v>
      </c>
      <c r="E64" s="169">
        <v>1.1705869792000001</v>
      </c>
      <c r="F64" s="11"/>
    </row>
    <row r="65" spans="1:6" ht="15" x14ac:dyDescent="0.25">
      <c r="A65" s="168" t="s">
        <v>187</v>
      </c>
      <c r="B65" s="169">
        <v>13.5336568129</v>
      </c>
      <c r="C65" s="169">
        <v>1200</v>
      </c>
      <c r="D65" s="168" t="s">
        <v>1</v>
      </c>
      <c r="E65" s="169">
        <v>0.70461710897899998</v>
      </c>
      <c r="F65" s="11"/>
    </row>
    <row r="66" spans="1:6" ht="15" x14ac:dyDescent="0.25">
      <c r="A66" s="168" t="s">
        <v>188</v>
      </c>
      <c r="B66" s="169">
        <v>0.32669028720100002</v>
      </c>
      <c r="C66" s="169">
        <v>1200</v>
      </c>
      <c r="D66" s="168" t="s">
        <v>21</v>
      </c>
      <c r="E66" s="169">
        <v>0.27353950287200002</v>
      </c>
      <c r="F66" s="11"/>
    </row>
    <row r="67" spans="1:6" ht="15" x14ac:dyDescent="0.25">
      <c r="A67" s="168" t="s">
        <v>188</v>
      </c>
      <c r="B67" s="169">
        <v>0.32669028720100002</v>
      </c>
      <c r="C67" s="169">
        <v>1200</v>
      </c>
      <c r="D67" s="168" t="s">
        <v>3</v>
      </c>
      <c r="E67" s="169">
        <v>5.3150784360099998E-2</v>
      </c>
      <c r="F67" s="11"/>
    </row>
    <row r="68" spans="1:6" ht="15" x14ac:dyDescent="0.25">
      <c r="A68" s="168" t="s">
        <v>189</v>
      </c>
      <c r="B68" s="169">
        <v>0.246883074526</v>
      </c>
      <c r="C68" s="169">
        <v>1200</v>
      </c>
      <c r="D68" s="168" t="s">
        <v>21</v>
      </c>
      <c r="E68" s="169">
        <v>0.24688307453200001</v>
      </c>
      <c r="F68" s="11"/>
    </row>
    <row r="69" spans="1:6" ht="15" x14ac:dyDescent="0.25">
      <c r="A69" s="168" t="s">
        <v>218</v>
      </c>
      <c r="B69" s="169">
        <v>2.4710178491699999</v>
      </c>
      <c r="C69" s="169">
        <v>1200</v>
      </c>
      <c r="D69" s="168" t="s">
        <v>21</v>
      </c>
      <c r="E69" s="169">
        <v>2.2820474652399998</v>
      </c>
      <c r="F69" s="11"/>
    </row>
    <row r="70" spans="1:6" ht="15" x14ac:dyDescent="0.25">
      <c r="A70" s="168" t="s">
        <v>218</v>
      </c>
      <c r="B70" s="169">
        <v>2.4710178491699999</v>
      </c>
      <c r="C70" s="169">
        <v>1200</v>
      </c>
      <c r="D70" s="168" t="s">
        <v>18</v>
      </c>
      <c r="E70" s="169">
        <v>0.18897038394999999</v>
      </c>
      <c r="F70" s="11"/>
    </row>
    <row r="71" spans="1:6" ht="15" x14ac:dyDescent="0.25">
      <c r="A71" s="168" t="s">
        <v>232</v>
      </c>
      <c r="B71" s="169">
        <v>0.56439003747200001</v>
      </c>
      <c r="C71" s="169">
        <v>1200</v>
      </c>
      <c r="D71" s="168" t="s">
        <v>21</v>
      </c>
      <c r="E71" s="169">
        <v>0.56439003747100003</v>
      </c>
      <c r="F71" s="11"/>
    </row>
    <row r="72" spans="1:6" ht="15" x14ac:dyDescent="0.25">
      <c r="A72" s="168" t="s">
        <v>231</v>
      </c>
      <c r="B72" s="169">
        <v>0.41015534555700001</v>
      </c>
      <c r="C72" s="169">
        <v>1200</v>
      </c>
      <c r="D72" s="168" t="s">
        <v>21</v>
      </c>
      <c r="E72" s="169">
        <v>0.410155345537</v>
      </c>
      <c r="F72" s="11"/>
    </row>
    <row r="73" spans="1:6" ht="15" x14ac:dyDescent="0.25">
      <c r="A73" s="168" t="s">
        <v>230</v>
      </c>
      <c r="B73" s="169">
        <v>0.22578460567299999</v>
      </c>
      <c r="C73" s="169">
        <v>1200</v>
      </c>
      <c r="D73" s="168" t="s">
        <v>21</v>
      </c>
      <c r="E73" s="169">
        <v>0.22578460566399999</v>
      </c>
      <c r="F73" s="11"/>
    </row>
    <row r="74" spans="1:6" ht="15" x14ac:dyDescent="0.25">
      <c r="A74" s="168" t="s">
        <v>217</v>
      </c>
      <c r="B74" s="169">
        <v>4.8626394410299998</v>
      </c>
      <c r="C74" s="169">
        <v>1200</v>
      </c>
      <c r="D74" s="168" t="s">
        <v>3</v>
      </c>
      <c r="E74" s="169">
        <v>4.3709713261200003</v>
      </c>
      <c r="F74" s="11"/>
    </row>
    <row r="75" spans="1:6" ht="15" x14ac:dyDescent="0.25">
      <c r="A75" s="168" t="s">
        <v>217</v>
      </c>
      <c r="B75" s="169">
        <v>4.8626394410299998</v>
      </c>
      <c r="C75" s="169">
        <v>1200</v>
      </c>
      <c r="D75" s="168" t="s">
        <v>21</v>
      </c>
      <c r="E75" s="169">
        <v>0.49166811495399998</v>
      </c>
      <c r="F75" s="11"/>
    </row>
    <row r="76" spans="1:6" ht="15" x14ac:dyDescent="0.25">
      <c r="A76" s="168" t="s">
        <v>234</v>
      </c>
      <c r="B76" s="169">
        <v>3.0737192410900001</v>
      </c>
      <c r="C76" s="169">
        <v>1200</v>
      </c>
      <c r="D76" s="168" t="s">
        <v>3</v>
      </c>
      <c r="E76" s="169">
        <v>1.85955249572</v>
      </c>
      <c r="F76" s="11"/>
    </row>
    <row r="77" spans="1:6" ht="15" x14ac:dyDescent="0.25">
      <c r="A77" s="168" t="s">
        <v>234</v>
      </c>
      <c r="B77" s="169">
        <v>3.0737192410900001</v>
      </c>
      <c r="C77" s="169">
        <v>1200</v>
      </c>
      <c r="D77" s="168" t="s">
        <v>3</v>
      </c>
      <c r="E77" s="169">
        <v>1.21416674541</v>
      </c>
      <c r="F77" s="11"/>
    </row>
    <row r="78" spans="1:6" ht="15" x14ac:dyDescent="0.25">
      <c r="A78" s="168" t="s">
        <v>235</v>
      </c>
      <c r="B78" s="169">
        <v>0.77297397914900001</v>
      </c>
      <c r="C78" s="169">
        <v>1200</v>
      </c>
      <c r="D78" s="168" t="s">
        <v>3</v>
      </c>
      <c r="E78" s="169">
        <v>0.47627923186100002</v>
      </c>
      <c r="F78" s="11"/>
    </row>
    <row r="79" spans="1:6" ht="15" x14ac:dyDescent="0.25">
      <c r="A79" s="168" t="s">
        <v>235</v>
      </c>
      <c r="B79" s="169">
        <v>0.77297397914900001</v>
      </c>
      <c r="C79" s="169">
        <v>1200</v>
      </c>
      <c r="D79" s="168" t="s">
        <v>21</v>
      </c>
      <c r="E79" s="169">
        <v>0.22334075981500001</v>
      </c>
      <c r="F79" s="11"/>
    </row>
    <row r="80" spans="1:6" ht="15" x14ac:dyDescent="0.25">
      <c r="A80" s="168" t="s">
        <v>235</v>
      </c>
      <c r="B80" s="169">
        <v>0.77297397914900001</v>
      </c>
      <c r="C80" s="169">
        <v>1200</v>
      </c>
      <c r="D80" s="168" t="s">
        <v>3</v>
      </c>
      <c r="E80" s="169">
        <v>7.3353987401000006E-2</v>
      </c>
      <c r="F80" s="11"/>
    </row>
    <row r="81" spans="1:6" ht="15" x14ac:dyDescent="0.25">
      <c r="A81" s="168" t="s">
        <v>247</v>
      </c>
      <c r="B81" s="169">
        <v>0.44109060592499999</v>
      </c>
      <c r="C81" s="169">
        <v>1200</v>
      </c>
      <c r="D81" s="168" t="s">
        <v>3</v>
      </c>
      <c r="E81" s="169">
        <v>0.34623537656199999</v>
      </c>
      <c r="F81" s="11"/>
    </row>
    <row r="82" spans="1:6" ht="15" x14ac:dyDescent="0.25">
      <c r="A82" s="168" t="s">
        <v>247</v>
      </c>
      <c r="B82" s="169">
        <v>0.44109060592499999</v>
      </c>
      <c r="C82" s="169">
        <v>1200</v>
      </c>
      <c r="D82" s="168" t="s">
        <v>3</v>
      </c>
      <c r="E82" s="169">
        <v>9.4855229343400002E-2</v>
      </c>
      <c r="F82" s="11"/>
    </row>
    <row r="83" spans="1:6" ht="15" x14ac:dyDescent="0.25">
      <c r="A83" s="168" t="s">
        <v>233</v>
      </c>
      <c r="B83" s="169">
        <v>0.66336656588999998</v>
      </c>
      <c r="C83" s="169">
        <v>1200</v>
      </c>
      <c r="D83" s="168" t="s">
        <v>3</v>
      </c>
      <c r="E83" s="169">
        <v>0.36753043362499999</v>
      </c>
      <c r="F83" s="11"/>
    </row>
    <row r="84" spans="1:6" ht="15" x14ac:dyDescent="0.25">
      <c r="A84" s="168" t="s">
        <v>233</v>
      </c>
      <c r="B84" s="169">
        <v>0.66336656588999998</v>
      </c>
      <c r="C84" s="169">
        <v>1200</v>
      </c>
      <c r="D84" s="168" t="s">
        <v>21</v>
      </c>
      <c r="E84" s="169">
        <v>0.21171064164699999</v>
      </c>
      <c r="F84" s="11"/>
    </row>
    <row r="85" spans="1:6" ht="15" x14ac:dyDescent="0.25">
      <c r="A85" s="168" t="s">
        <v>233</v>
      </c>
      <c r="B85" s="169">
        <v>0.66336656588999998</v>
      </c>
      <c r="C85" s="169">
        <v>1200</v>
      </c>
      <c r="D85" s="168" t="s">
        <v>3</v>
      </c>
      <c r="E85" s="169">
        <v>8.4125490639800002E-2</v>
      </c>
      <c r="F85" s="11"/>
    </row>
    <row r="86" spans="1:6" ht="15" x14ac:dyDescent="0.25">
      <c r="A86" s="168" t="s">
        <v>220</v>
      </c>
      <c r="B86" s="169">
        <v>1.69819952611</v>
      </c>
      <c r="C86" s="169">
        <v>1200</v>
      </c>
      <c r="D86" s="168" t="s">
        <v>21</v>
      </c>
      <c r="E86" s="169">
        <v>1.69819952608</v>
      </c>
      <c r="F86" s="11"/>
    </row>
    <row r="87" spans="1:6" ht="15" x14ac:dyDescent="0.25">
      <c r="A87" s="168" t="s">
        <v>241</v>
      </c>
      <c r="B87" s="169">
        <v>1.1173495417699999</v>
      </c>
      <c r="C87" s="169">
        <v>1200</v>
      </c>
      <c r="D87" s="168" t="s">
        <v>21</v>
      </c>
      <c r="E87" s="169">
        <v>1.1173495417699999</v>
      </c>
      <c r="F87" s="11"/>
    </row>
    <row r="88" spans="1:6" ht="15" x14ac:dyDescent="0.25">
      <c r="A88" s="168" t="s">
        <v>221</v>
      </c>
      <c r="B88" s="169">
        <v>3.5028549556900002</v>
      </c>
      <c r="C88" s="169">
        <v>1300</v>
      </c>
      <c r="D88" s="168" t="s">
        <v>18</v>
      </c>
      <c r="E88" s="169">
        <v>2.73691439849E-2</v>
      </c>
      <c r="F88" s="11"/>
    </row>
    <row r="89" spans="1:6" ht="15" x14ac:dyDescent="0.25">
      <c r="A89" s="168" t="s">
        <v>221</v>
      </c>
      <c r="B89" s="169">
        <v>3.5028549556900002</v>
      </c>
      <c r="C89" s="169">
        <v>1200</v>
      </c>
      <c r="D89" s="168" t="s">
        <v>21</v>
      </c>
      <c r="E89" s="169">
        <v>3.1310191830999998</v>
      </c>
      <c r="F89" s="11"/>
    </row>
    <row r="90" spans="1:6" ht="15" x14ac:dyDescent="0.25">
      <c r="A90" s="168" t="s">
        <v>221</v>
      </c>
      <c r="B90" s="169">
        <v>3.5028549556900002</v>
      </c>
      <c r="C90" s="169">
        <v>1200</v>
      </c>
      <c r="D90" s="168" t="s">
        <v>18</v>
      </c>
      <c r="E90" s="169">
        <v>0.344466628439</v>
      </c>
      <c r="F90" s="11"/>
    </row>
    <row r="91" spans="1:6" ht="15" x14ac:dyDescent="0.25">
      <c r="A91" s="168" t="s">
        <v>242</v>
      </c>
      <c r="B91" s="169">
        <v>1.46061434497</v>
      </c>
      <c r="C91" s="169">
        <v>1200</v>
      </c>
      <c r="D91" s="168" t="s">
        <v>21</v>
      </c>
      <c r="E91" s="169">
        <v>1.46061434497</v>
      </c>
      <c r="F91" s="11"/>
    </row>
    <row r="92" spans="1:6" ht="15" x14ac:dyDescent="0.25">
      <c r="A92" s="168" t="s">
        <v>244</v>
      </c>
      <c r="B92" s="169">
        <v>0.89809573407499999</v>
      </c>
      <c r="C92" s="169">
        <v>1200</v>
      </c>
      <c r="D92" s="168" t="s">
        <v>21</v>
      </c>
      <c r="E92" s="169">
        <v>0.89809573410300003</v>
      </c>
      <c r="F92" s="11"/>
    </row>
    <row r="93" spans="1:6" ht="15" x14ac:dyDescent="0.25">
      <c r="A93" s="168" t="s">
        <v>227</v>
      </c>
      <c r="B93" s="169">
        <v>0.43096755968799999</v>
      </c>
      <c r="C93" s="169">
        <v>1200</v>
      </c>
      <c r="D93" s="168" t="s">
        <v>21</v>
      </c>
      <c r="E93" s="169">
        <v>0.43096755969200001</v>
      </c>
      <c r="F93" s="11"/>
    </row>
    <row r="94" spans="1:6" ht="15" x14ac:dyDescent="0.25">
      <c r="A94" s="168" t="s">
        <v>228</v>
      </c>
      <c r="B94" s="169">
        <v>0.80248364658399995</v>
      </c>
      <c r="C94" s="169">
        <v>1200</v>
      </c>
      <c r="D94" s="168" t="s">
        <v>21</v>
      </c>
      <c r="E94" s="169">
        <v>0.48005391361100003</v>
      </c>
      <c r="F94" s="11"/>
    </row>
    <row r="95" spans="1:6" ht="15" x14ac:dyDescent="0.25">
      <c r="A95" s="168" t="s">
        <v>228</v>
      </c>
      <c r="B95" s="169">
        <v>0.80248364658399995</v>
      </c>
      <c r="C95" s="169">
        <v>1200</v>
      </c>
      <c r="D95" s="168" t="s">
        <v>21</v>
      </c>
      <c r="E95" s="169">
        <v>0.178783145137</v>
      </c>
      <c r="F95" s="11"/>
    </row>
    <row r="96" spans="1:6" ht="15" x14ac:dyDescent="0.25">
      <c r="A96" s="168" t="s">
        <v>228</v>
      </c>
      <c r="B96" s="169">
        <v>0.80248364658399995</v>
      </c>
      <c r="C96" s="169">
        <v>1200</v>
      </c>
      <c r="D96" s="168" t="s">
        <v>3</v>
      </c>
      <c r="E96" s="169">
        <v>0.14364658786599999</v>
      </c>
      <c r="F96" s="11"/>
    </row>
    <row r="97" spans="1:6" ht="15" x14ac:dyDescent="0.25">
      <c r="A97" s="168" t="s">
        <v>219</v>
      </c>
      <c r="B97" s="169">
        <v>6.7484144478100001</v>
      </c>
      <c r="C97" s="169">
        <v>1200</v>
      </c>
      <c r="D97" s="168" t="s">
        <v>21</v>
      </c>
      <c r="E97" s="169">
        <v>5.0740185627500001</v>
      </c>
      <c r="F97" s="11"/>
    </row>
    <row r="98" spans="1:6" ht="15" x14ac:dyDescent="0.25">
      <c r="A98" s="168" t="s">
        <v>219</v>
      </c>
      <c r="B98" s="169">
        <v>6.7484144478100001</v>
      </c>
      <c r="C98" s="169">
        <v>1200</v>
      </c>
      <c r="D98" s="168" t="s">
        <v>3</v>
      </c>
      <c r="E98" s="169">
        <v>1.67439588509</v>
      </c>
      <c r="F98" s="11"/>
    </row>
    <row r="99" spans="1:6" ht="15" x14ac:dyDescent="0.25">
      <c r="A99" s="168" t="s">
        <v>243</v>
      </c>
      <c r="B99" s="169">
        <v>0.83770681661599999</v>
      </c>
      <c r="C99" s="169">
        <v>1200</v>
      </c>
      <c r="D99" s="168" t="s">
        <v>21</v>
      </c>
      <c r="E99" s="169">
        <v>0.50508753554800001</v>
      </c>
      <c r="F99" s="11"/>
    </row>
    <row r="100" spans="1:6" ht="15" x14ac:dyDescent="0.25">
      <c r="A100" s="168" t="s">
        <v>243</v>
      </c>
      <c r="B100" s="169">
        <v>0.83770681661599999</v>
      </c>
      <c r="C100" s="169">
        <v>1200</v>
      </c>
      <c r="D100" s="168" t="s">
        <v>3</v>
      </c>
      <c r="E100" s="169">
        <v>0.33261928109700001</v>
      </c>
      <c r="F100" s="11"/>
    </row>
    <row r="101" spans="1:6" ht="15" x14ac:dyDescent="0.25">
      <c r="A101" s="168" t="s">
        <v>223</v>
      </c>
      <c r="B101" s="169">
        <v>0.56822957015599995</v>
      </c>
      <c r="C101" s="169">
        <v>1200</v>
      </c>
      <c r="D101" s="168" t="s">
        <v>21</v>
      </c>
      <c r="E101" s="169">
        <v>0.268669395556</v>
      </c>
      <c r="F101" s="11"/>
    </row>
    <row r="102" spans="1:6" ht="15" x14ac:dyDescent="0.25">
      <c r="A102" s="168" t="s">
        <v>223</v>
      </c>
      <c r="B102" s="169">
        <v>0.56822957015599995</v>
      </c>
      <c r="C102" s="169">
        <v>1200</v>
      </c>
      <c r="D102" s="168" t="s">
        <v>3</v>
      </c>
      <c r="E102" s="169">
        <v>0.29956017458099998</v>
      </c>
      <c r="F102" s="11"/>
    </row>
    <row r="103" spans="1:6" ht="15" x14ac:dyDescent="0.25">
      <c r="A103" s="168" t="s">
        <v>222</v>
      </c>
      <c r="B103" s="169">
        <v>0.205900511989</v>
      </c>
      <c r="C103" s="169">
        <v>1300</v>
      </c>
      <c r="D103" s="168" t="s">
        <v>21</v>
      </c>
      <c r="E103" s="169">
        <v>3.6201364947200001E-3</v>
      </c>
      <c r="F103" s="11"/>
    </row>
    <row r="104" spans="1:6" ht="15" x14ac:dyDescent="0.25">
      <c r="A104" s="168" t="s">
        <v>222</v>
      </c>
      <c r="B104" s="169">
        <v>0.205900511989</v>
      </c>
      <c r="C104" s="169">
        <v>1300</v>
      </c>
      <c r="D104" s="168" t="s">
        <v>3</v>
      </c>
      <c r="E104" s="169">
        <v>3.0764839081899999E-2</v>
      </c>
      <c r="F104" s="11"/>
    </row>
    <row r="105" spans="1:6" ht="15" x14ac:dyDescent="0.25">
      <c r="A105" s="168" t="s">
        <v>222</v>
      </c>
      <c r="B105" s="169">
        <v>0.205900511989</v>
      </c>
      <c r="C105" s="169">
        <v>1300</v>
      </c>
      <c r="D105" s="168" t="s">
        <v>3</v>
      </c>
      <c r="E105" s="169">
        <v>6.5756796692000005E-2</v>
      </c>
      <c r="F105" s="11"/>
    </row>
    <row r="106" spans="1:6" ht="15" x14ac:dyDescent="0.25">
      <c r="A106" s="168" t="s">
        <v>222</v>
      </c>
      <c r="B106" s="169">
        <v>0.205900511989</v>
      </c>
      <c r="C106" s="169">
        <v>1200</v>
      </c>
      <c r="D106" s="168" t="s">
        <v>21</v>
      </c>
      <c r="E106" s="169">
        <v>7.6347667008799996E-2</v>
      </c>
      <c r="F106" s="11"/>
    </row>
    <row r="107" spans="1:6" ht="15" x14ac:dyDescent="0.25">
      <c r="A107" s="168" t="s">
        <v>222</v>
      </c>
      <c r="B107" s="169">
        <v>0.205900511989</v>
      </c>
      <c r="C107" s="169">
        <v>1200</v>
      </c>
      <c r="D107" s="168" t="s">
        <v>3</v>
      </c>
      <c r="E107" s="169">
        <v>2.7626633738099999E-2</v>
      </c>
      <c r="F107" s="11"/>
    </row>
    <row r="108" spans="1:6" ht="15" x14ac:dyDescent="0.25">
      <c r="A108" s="168" t="s">
        <v>222</v>
      </c>
      <c r="B108" s="169">
        <v>0.205900511989</v>
      </c>
      <c r="C108" s="169">
        <v>1200</v>
      </c>
      <c r="D108" s="168" t="s">
        <v>3</v>
      </c>
      <c r="E108" s="169">
        <v>1.7844389738900001E-3</v>
      </c>
      <c r="F108" s="11"/>
    </row>
    <row r="109" spans="1:6" ht="15" x14ac:dyDescent="0.25">
      <c r="A109" s="177" t="s">
        <v>224</v>
      </c>
      <c r="B109" s="178">
        <v>0.39502389751567685</v>
      </c>
      <c r="C109" s="178">
        <v>1300</v>
      </c>
      <c r="D109" s="177" t="s">
        <v>21</v>
      </c>
      <c r="E109" s="178">
        <v>0.11411051931040377</v>
      </c>
      <c r="F109" s="11"/>
    </row>
    <row r="110" spans="1:6" ht="15" x14ac:dyDescent="0.25">
      <c r="A110" s="177" t="s">
        <v>224</v>
      </c>
      <c r="B110" s="178">
        <v>0.39502389751567685</v>
      </c>
      <c r="C110" s="178">
        <v>1300</v>
      </c>
      <c r="D110" s="177" t="s">
        <v>3</v>
      </c>
      <c r="E110" s="178">
        <v>0.10200180533633985</v>
      </c>
      <c r="F110" s="11"/>
    </row>
    <row r="111" spans="1:6" ht="15" x14ac:dyDescent="0.25">
      <c r="A111" s="177" t="s">
        <v>224</v>
      </c>
      <c r="B111" s="178">
        <v>0.39502389751567685</v>
      </c>
      <c r="C111" s="178">
        <v>1200</v>
      </c>
      <c r="D111" s="177" t="s">
        <v>21</v>
      </c>
      <c r="E111" s="178">
        <v>0.17891157289800191</v>
      </c>
      <c r="F111" s="11"/>
    </row>
    <row r="112" spans="1:6" ht="15" x14ac:dyDescent="0.25">
      <c r="A112" s="180" t="s">
        <v>256</v>
      </c>
      <c r="B112" s="181">
        <v>6.3049232850301118E-2</v>
      </c>
      <c r="C112" s="181">
        <v>1300</v>
      </c>
      <c r="D112" s="180" t="s">
        <v>21</v>
      </c>
      <c r="E112" s="181">
        <v>3.2918495636269904E-2</v>
      </c>
      <c r="F112" s="11"/>
    </row>
    <row r="113" spans="1:6" ht="15" x14ac:dyDescent="0.25">
      <c r="A113" s="180" t="s">
        <v>256</v>
      </c>
      <c r="B113" s="181">
        <v>6.3049232850301118E-2</v>
      </c>
      <c r="C113" s="181">
        <v>1200</v>
      </c>
      <c r="D113" s="180" t="s">
        <v>21</v>
      </c>
      <c r="E113" s="181">
        <v>3.013073721676305E-2</v>
      </c>
      <c r="F113" s="11"/>
    </row>
    <row r="114" spans="1:6" ht="15" x14ac:dyDescent="0.25">
      <c r="A114" s="182" t="s">
        <v>225</v>
      </c>
      <c r="B114" s="183">
        <v>0.12868575040361943</v>
      </c>
      <c r="C114" s="183">
        <v>1300</v>
      </c>
      <c r="D114" s="182" t="s">
        <v>21</v>
      </c>
      <c r="E114" s="183">
        <v>5.8448886951920964E-2</v>
      </c>
      <c r="F114" s="11"/>
    </row>
    <row r="115" spans="1:6" ht="15" x14ac:dyDescent="0.25">
      <c r="A115" s="182" t="s">
        <v>225</v>
      </c>
      <c r="B115" s="183">
        <v>0.12868575040361943</v>
      </c>
      <c r="C115" s="183">
        <v>1200</v>
      </c>
      <c r="D115" s="182" t="s">
        <v>21</v>
      </c>
      <c r="E115" s="183">
        <v>7.0236863438169525E-2</v>
      </c>
      <c r="F115" s="11"/>
    </row>
    <row r="116" spans="1:6" ht="15" x14ac:dyDescent="0.25">
      <c r="A116" s="184" t="s">
        <v>257</v>
      </c>
      <c r="B116" s="185">
        <v>0.24398787687596696</v>
      </c>
      <c r="C116" s="185">
        <v>6170</v>
      </c>
      <c r="D116" s="184" t="s">
        <v>21</v>
      </c>
      <c r="E116" s="185">
        <v>2.395228711453342E-2</v>
      </c>
      <c r="F116" s="11"/>
    </row>
    <row r="117" spans="1:6" ht="15" x14ac:dyDescent="0.25">
      <c r="A117" s="184" t="s">
        <v>257</v>
      </c>
      <c r="B117" s="185">
        <v>0.24398787687596696</v>
      </c>
      <c r="C117" s="185">
        <v>1300</v>
      </c>
      <c r="D117" s="184" t="s">
        <v>21</v>
      </c>
      <c r="E117" s="185">
        <v>5.3477920248521292E-2</v>
      </c>
      <c r="F117" s="11"/>
    </row>
    <row r="118" spans="1:6" ht="15" x14ac:dyDescent="0.25">
      <c r="A118" s="184" t="s">
        <v>257</v>
      </c>
      <c r="B118" s="185">
        <v>0.24398787687596696</v>
      </c>
      <c r="C118" s="185">
        <v>1200</v>
      </c>
      <c r="D118" s="184" t="s">
        <v>21</v>
      </c>
      <c r="E118" s="185">
        <v>0.16655766948764508</v>
      </c>
      <c r="F118" s="11"/>
    </row>
    <row r="119" spans="1:6" ht="15" x14ac:dyDescent="0.25">
      <c r="A119" s="168" t="s">
        <v>236</v>
      </c>
      <c r="B119" s="169">
        <v>6.5689741108900002</v>
      </c>
      <c r="C119" s="169">
        <v>1200</v>
      </c>
      <c r="D119" s="168" t="s">
        <v>3</v>
      </c>
      <c r="E119" s="169">
        <v>0.19905734797899999</v>
      </c>
      <c r="F119" s="11"/>
    </row>
    <row r="120" spans="1:6" ht="15" x14ac:dyDescent="0.25">
      <c r="A120" s="168" t="s">
        <v>236</v>
      </c>
      <c r="B120" s="169">
        <v>6.5689741108900002</v>
      </c>
      <c r="C120" s="169">
        <v>1200</v>
      </c>
      <c r="D120" s="168" t="s">
        <v>3</v>
      </c>
      <c r="E120" s="169">
        <v>6.36991676283</v>
      </c>
      <c r="F120" s="11"/>
    </row>
    <row r="121" spans="1:6" ht="15" x14ac:dyDescent="0.25">
      <c r="A121" s="168" t="s">
        <v>237</v>
      </c>
      <c r="B121" s="169">
        <v>2.4208299860200002</v>
      </c>
      <c r="C121" s="169">
        <v>1200</v>
      </c>
      <c r="D121" s="168" t="s">
        <v>3</v>
      </c>
      <c r="E121" s="169">
        <v>2.4208299859800002</v>
      </c>
      <c r="F121" s="11"/>
    </row>
    <row r="122" spans="1:6" ht="15" x14ac:dyDescent="0.25">
      <c r="A122" s="168" t="s">
        <v>239</v>
      </c>
      <c r="B122" s="169">
        <v>2.1151303182099999</v>
      </c>
      <c r="C122" s="169">
        <v>1200</v>
      </c>
      <c r="D122" s="168" t="s">
        <v>3</v>
      </c>
      <c r="E122" s="169">
        <v>2.1151303181599999</v>
      </c>
      <c r="F122" s="11"/>
    </row>
    <row r="123" spans="1:6" ht="15" x14ac:dyDescent="0.25">
      <c r="A123" s="168" t="s">
        <v>249</v>
      </c>
      <c r="B123" s="169">
        <v>3.9236086072899998</v>
      </c>
      <c r="C123" s="169">
        <v>1200</v>
      </c>
      <c r="D123" s="168" t="s">
        <v>3</v>
      </c>
      <c r="E123" s="169">
        <v>2.46326485147</v>
      </c>
      <c r="F123" s="11"/>
    </row>
    <row r="124" spans="1:6" ht="15" x14ac:dyDescent="0.25">
      <c r="A124" s="168" t="s">
        <v>249</v>
      </c>
      <c r="B124" s="169">
        <v>3.9236086072899998</v>
      </c>
      <c r="C124" s="169">
        <v>1200</v>
      </c>
      <c r="D124" s="168" t="s">
        <v>21</v>
      </c>
      <c r="E124" s="169">
        <v>1.4603437559100001</v>
      </c>
      <c r="F124" s="11"/>
    </row>
    <row r="125" spans="1:6" ht="15" x14ac:dyDescent="0.25">
      <c r="A125" s="168" t="s">
        <v>238</v>
      </c>
      <c r="B125" s="169">
        <v>3.0670819301800001</v>
      </c>
      <c r="C125" s="169">
        <v>1200</v>
      </c>
      <c r="D125" s="168" t="s">
        <v>21</v>
      </c>
      <c r="E125" s="169">
        <v>0.45680984993399998</v>
      </c>
      <c r="F125" s="11"/>
    </row>
    <row r="126" spans="1:6" ht="15" x14ac:dyDescent="0.25">
      <c r="A126" s="168" t="s">
        <v>238</v>
      </c>
      <c r="B126" s="169">
        <v>3.0670819301800001</v>
      </c>
      <c r="C126" s="169">
        <v>1200</v>
      </c>
      <c r="D126" s="168" t="s">
        <v>3</v>
      </c>
      <c r="E126" s="169">
        <v>0.53226533492600003</v>
      </c>
      <c r="F126" s="11"/>
    </row>
    <row r="127" spans="1:6" ht="15" x14ac:dyDescent="0.25">
      <c r="A127" s="168" t="s">
        <v>238</v>
      </c>
      <c r="B127" s="169">
        <v>3.0670819301800001</v>
      </c>
      <c r="C127" s="169">
        <v>1200</v>
      </c>
      <c r="D127" s="168" t="s">
        <v>21</v>
      </c>
      <c r="E127" s="169">
        <v>2.0780067453200002</v>
      </c>
      <c r="F127" s="11"/>
    </row>
    <row r="128" spans="1:6" ht="15" x14ac:dyDescent="0.25">
      <c r="A128" s="168" t="s">
        <v>240</v>
      </c>
      <c r="B128" s="169">
        <v>2.1738187771100002</v>
      </c>
      <c r="C128" s="169">
        <v>1200</v>
      </c>
      <c r="D128" s="168" t="s">
        <v>21</v>
      </c>
      <c r="E128" s="169">
        <v>1.0657935951199999</v>
      </c>
      <c r="F128" s="11"/>
    </row>
    <row r="129" spans="1:6" ht="15" x14ac:dyDescent="0.25">
      <c r="A129" s="168" t="s">
        <v>240</v>
      </c>
      <c r="B129" s="169">
        <v>2.1738187771100002</v>
      </c>
      <c r="C129" s="169">
        <v>1200</v>
      </c>
      <c r="D129" s="168" t="s">
        <v>3</v>
      </c>
      <c r="E129" s="169">
        <v>1.108025182</v>
      </c>
      <c r="F129" s="11"/>
    </row>
    <row r="130" spans="1:6" ht="15" x14ac:dyDescent="0.25">
      <c r="A130" s="168" t="s">
        <v>216</v>
      </c>
      <c r="B130" s="169">
        <v>3.9207866401000002</v>
      </c>
      <c r="C130" s="169">
        <v>1200</v>
      </c>
      <c r="D130" s="168" t="s">
        <v>21</v>
      </c>
      <c r="E130" s="169">
        <v>0.259502653641</v>
      </c>
      <c r="F130" s="11"/>
    </row>
    <row r="131" spans="1:6" ht="15" x14ac:dyDescent="0.25">
      <c r="A131" s="168" t="s">
        <v>216</v>
      </c>
      <c r="B131" s="169">
        <v>3.9207866401000002</v>
      </c>
      <c r="C131" s="169">
        <v>1200</v>
      </c>
      <c r="D131" s="168" t="s">
        <v>3</v>
      </c>
      <c r="E131" s="169">
        <v>2.1349485816599998</v>
      </c>
      <c r="F131" s="11"/>
    </row>
    <row r="132" spans="1:6" ht="15" x14ac:dyDescent="0.25">
      <c r="A132" s="168" t="s">
        <v>216</v>
      </c>
      <c r="B132" s="169">
        <v>3.9207866401000002</v>
      </c>
      <c r="C132" s="169">
        <v>1200</v>
      </c>
      <c r="D132" s="168" t="s">
        <v>21</v>
      </c>
      <c r="E132" s="169">
        <v>1.5263354049</v>
      </c>
      <c r="F132" s="11"/>
    </row>
    <row r="133" spans="1:6" ht="15" x14ac:dyDescent="0.25">
      <c r="A133" s="168" t="s">
        <v>226</v>
      </c>
      <c r="B133" s="169">
        <v>0.217085498165</v>
      </c>
      <c r="C133" s="169">
        <v>1200</v>
      </c>
      <c r="D133" s="168" t="s">
        <v>21</v>
      </c>
      <c r="E133" s="169">
        <v>0.21708549816299999</v>
      </c>
      <c r="F133" s="11"/>
    </row>
    <row r="134" spans="1:6" ht="15" x14ac:dyDescent="0.25">
      <c r="A134" s="168" t="s">
        <v>248</v>
      </c>
      <c r="B134" s="169">
        <v>0.16165708674400001</v>
      </c>
      <c r="C134" s="169">
        <v>6170</v>
      </c>
      <c r="D134" s="168" t="s">
        <v>21</v>
      </c>
      <c r="E134" s="169">
        <v>1.6701251446799999E-3</v>
      </c>
      <c r="F134" s="11"/>
    </row>
    <row r="135" spans="1:6" ht="15" x14ac:dyDescent="0.25">
      <c r="A135" s="168" t="s">
        <v>248</v>
      </c>
      <c r="B135" s="169">
        <v>0.16165708674400001</v>
      </c>
      <c r="C135" s="169">
        <v>1200</v>
      </c>
      <c r="D135" s="168" t="s">
        <v>21</v>
      </c>
      <c r="E135" s="169">
        <v>0.15998696158600001</v>
      </c>
      <c r="F135" s="11"/>
    </row>
    <row r="136" spans="1:6" ht="15" x14ac:dyDescent="0.25">
      <c r="A136" s="168" t="s">
        <v>246</v>
      </c>
      <c r="B136" s="169">
        <v>7.2282953644500001</v>
      </c>
      <c r="C136" s="169">
        <v>4110</v>
      </c>
      <c r="D136" s="168" t="s">
        <v>21</v>
      </c>
      <c r="E136" s="169">
        <v>0.883385368467</v>
      </c>
      <c r="F136" s="11"/>
    </row>
    <row r="137" spans="1:6" ht="15" x14ac:dyDescent="0.25">
      <c r="A137" s="168" t="s">
        <v>246</v>
      </c>
      <c r="B137" s="169">
        <v>7.2282953644500001</v>
      </c>
      <c r="C137" s="169">
        <v>3200</v>
      </c>
      <c r="D137" s="168" t="s">
        <v>21</v>
      </c>
      <c r="E137" s="169">
        <v>1.16973154098</v>
      </c>
      <c r="F137" s="11"/>
    </row>
    <row r="138" spans="1:6" ht="15" x14ac:dyDescent="0.25">
      <c r="A138" s="168" t="s">
        <v>246</v>
      </c>
      <c r="B138" s="169">
        <v>7.2282953644500001</v>
      </c>
      <c r="C138" s="169">
        <v>3200</v>
      </c>
      <c r="D138" s="168" t="s">
        <v>21</v>
      </c>
      <c r="E138" s="169">
        <v>0.163450998338</v>
      </c>
      <c r="F138" s="11"/>
    </row>
    <row r="139" spans="1:6" ht="15" x14ac:dyDescent="0.25">
      <c r="A139" s="168" t="s">
        <v>246</v>
      </c>
      <c r="B139" s="169">
        <v>7.2282953644500001</v>
      </c>
      <c r="C139" s="169">
        <v>3200</v>
      </c>
      <c r="D139" s="168" t="s">
        <v>3</v>
      </c>
      <c r="E139" s="169">
        <v>0.80207203088800005</v>
      </c>
      <c r="F139" s="11"/>
    </row>
    <row r="140" spans="1:6" ht="15" x14ac:dyDescent="0.25">
      <c r="A140" s="168" t="s">
        <v>246</v>
      </c>
      <c r="B140" s="169">
        <v>7.2282953644500001</v>
      </c>
      <c r="C140" s="169">
        <v>1700</v>
      </c>
      <c r="D140" s="168" t="s">
        <v>21</v>
      </c>
      <c r="E140" s="169">
        <v>0.345768204538</v>
      </c>
      <c r="F140" s="11"/>
    </row>
    <row r="141" spans="1:6" ht="15" x14ac:dyDescent="0.25">
      <c r="A141" s="168" t="s">
        <v>246</v>
      </c>
      <c r="B141" s="169">
        <v>7.2282953644500001</v>
      </c>
      <c r="C141" s="169">
        <v>4410</v>
      </c>
      <c r="D141" s="168" t="s">
        <v>3</v>
      </c>
      <c r="E141" s="169">
        <v>4.7058223952299999E-2</v>
      </c>
      <c r="F141" s="11"/>
    </row>
    <row r="142" spans="1:6" ht="15" x14ac:dyDescent="0.25">
      <c r="A142" s="168" t="s">
        <v>246</v>
      </c>
      <c r="B142" s="169">
        <v>7.2282953644500001</v>
      </c>
      <c r="C142" s="169">
        <v>4110</v>
      </c>
      <c r="D142" s="168" t="s">
        <v>3</v>
      </c>
      <c r="E142" s="169">
        <v>8.5422956215399998E-2</v>
      </c>
      <c r="F142" s="11"/>
    </row>
    <row r="143" spans="1:6" ht="15" x14ac:dyDescent="0.25">
      <c r="A143" s="168" t="s">
        <v>246</v>
      </c>
      <c r="B143" s="169">
        <v>7.2282953644500001</v>
      </c>
      <c r="C143" s="169">
        <v>4110</v>
      </c>
      <c r="D143" s="168" t="s">
        <v>21</v>
      </c>
      <c r="E143" s="169">
        <v>0.64205808150900001</v>
      </c>
      <c r="F143" s="11"/>
    </row>
    <row r="144" spans="1:6" ht="15" x14ac:dyDescent="0.25">
      <c r="A144" s="168" t="s">
        <v>246</v>
      </c>
      <c r="B144" s="169">
        <v>7.2282953644500001</v>
      </c>
      <c r="C144" s="169">
        <v>6170</v>
      </c>
      <c r="D144" s="168" t="s">
        <v>21</v>
      </c>
      <c r="E144" s="169">
        <v>1.8509822624900001</v>
      </c>
      <c r="F144" s="11"/>
    </row>
    <row r="145" spans="1:6" ht="15" x14ac:dyDescent="0.25">
      <c r="A145" s="168" t="s">
        <v>246</v>
      </c>
      <c r="B145" s="169">
        <v>7.2282953644500001</v>
      </c>
      <c r="C145" s="169">
        <v>1300</v>
      </c>
      <c r="D145" s="168" t="s">
        <v>3</v>
      </c>
      <c r="E145" s="169">
        <v>7.8539590996800002E-5</v>
      </c>
      <c r="F145" s="11"/>
    </row>
    <row r="146" spans="1:6" ht="15" x14ac:dyDescent="0.25">
      <c r="A146" s="168" t="s">
        <v>246</v>
      </c>
      <c r="B146" s="169">
        <v>7.2282953644500001</v>
      </c>
      <c r="C146" s="169">
        <v>1850</v>
      </c>
      <c r="D146" s="168" t="s">
        <v>21</v>
      </c>
      <c r="E146" s="169">
        <v>1.2382871574100001</v>
      </c>
      <c r="F146" s="11"/>
    </row>
    <row r="147" spans="1:6" ht="15" x14ac:dyDescent="0.25">
      <c r="A147" s="168" t="s">
        <v>245</v>
      </c>
      <c r="B147" s="169">
        <v>18.526315605299999</v>
      </c>
      <c r="C147" s="169">
        <v>3200</v>
      </c>
      <c r="D147" s="168" t="s">
        <v>21</v>
      </c>
      <c r="E147" s="169">
        <v>1.06085314047E-2</v>
      </c>
      <c r="F147" s="11"/>
    </row>
    <row r="148" spans="1:6" ht="15" x14ac:dyDescent="0.25">
      <c r="A148" s="168" t="s">
        <v>245</v>
      </c>
      <c r="B148" s="169">
        <v>18.526315605299999</v>
      </c>
      <c r="C148" s="169">
        <v>3200</v>
      </c>
      <c r="D148" s="168" t="s">
        <v>21</v>
      </c>
      <c r="E148" s="169">
        <v>0.31566177651299998</v>
      </c>
      <c r="F148" s="11"/>
    </row>
    <row r="149" spans="1:6" ht="15" x14ac:dyDescent="0.25">
      <c r="A149" s="168" t="s">
        <v>245</v>
      </c>
      <c r="B149" s="169">
        <v>18.526315605299999</v>
      </c>
      <c r="C149" s="169">
        <v>3200</v>
      </c>
      <c r="D149" s="168" t="s">
        <v>3</v>
      </c>
      <c r="E149" s="169">
        <v>7.3536607726E-2</v>
      </c>
      <c r="F149" s="11"/>
    </row>
    <row r="150" spans="1:6" ht="15" x14ac:dyDescent="0.25">
      <c r="A150" s="168" t="s">
        <v>245</v>
      </c>
      <c r="B150" s="169">
        <v>18.526315605299999</v>
      </c>
      <c r="C150" s="169">
        <v>4410</v>
      </c>
      <c r="D150" s="168" t="s">
        <v>21</v>
      </c>
      <c r="E150" s="169">
        <v>0.64002775348200003</v>
      </c>
      <c r="F150" s="11"/>
    </row>
    <row r="151" spans="1:6" ht="15" x14ac:dyDescent="0.25">
      <c r="A151" s="168" t="s">
        <v>245</v>
      </c>
      <c r="B151" s="169">
        <v>18.526315605299999</v>
      </c>
      <c r="C151" s="169">
        <v>4410</v>
      </c>
      <c r="D151" s="168" t="s">
        <v>3</v>
      </c>
      <c r="E151" s="169">
        <v>0.66702267272399995</v>
      </c>
      <c r="F151" s="11"/>
    </row>
    <row r="152" spans="1:6" ht="15" x14ac:dyDescent="0.25">
      <c r="A152" s="168" t="s">
        <v>245</v>
      </c>
      <c r="B152" s="169">
        <v>18.526315605299999</v>
      </c>
      <c r="C152" s="169">
        <v>4110</v>
      </c>
      <c r="D152" s="168" t="s">
        <v>3</v>
      </c>
      <c r="E152" s="169">
        <v>2.5111552335599998</v>
      </c>
      <c r="F152" s="11"/>
    </row>
    <row r="153" spans="1:6" ht="15" x14ac:dyDescent="0.25">
      <c r="A153" s="168" t="s">
        <v>245</v>
      </c>
      <c r="B153" s="169">
        <v>18.526315605299999</v>
      </c>
      <c r="C153" s="169">
        <v>4110</v>
      </c>
      <c r="D153" s="168" t="s">
        <v>21</v>
      </c>
      <c r="E153" s="169">
        <v>4.9083488283800003</v>
      </c>
      <c r="F153" s="11"/>
    </row>
    <row r="154" spans="1:6" ht="15" x14ac:dyDescent="0.25">
      <c r="A154" s="168" t="s">
        <v>245</v>
      </c>
      <c r="B154" s="169">
        <v>18.526315605299999</v>
      </c>
      <c r="C154" s="169">
        <v>6170</v>
      </c>
      <c r="D154" s="168" t="s">
        <v>21</v>
      </c>
      <c r="E154" s="169">
        <v>7.4884704188600004</v>
      </c>
      <c r="F154" s="11"/>
    </row>
    <row r="155" spans="1:6" ht="15" x14ac:dyDescent="0.25">
      <c r="A155" s="168" t="s">
        <v>245</v>
      </c>
      <c r="B155" s="169">
        <v>18.526315605299999</v>
      </c>
      <c r="C155" s="169">
        <v>6170</v>
      </c>
      <c r="D155" s="168" t="s">
        <v>3</v>
      </c>
      <c r="E155" s="169">
        <v>0.16890365329599999</v>
      </c>
      <c r="F155" s="11"/>
    </row>
    <row r="156" spans="1:6" ht="15" x14ac:dyDescent="0.25">
      <c r="A156" s="168" t="s">
        <v>245</v>
      </c>
      <c r="B156" s="169">
        <v>18.526315605299999</v>
      </c>
      <c r="C156" s="169">
        <v>1300</v>
      </c>
      <c r="D156" s="168" t="s">
        <v>21</v>
      </c>
      <c r="E156" s="169">
        <v>6.4267043100999996E-2</v>
      </c>
      <c r="F156" s="11"/>
    </row>
    <row r="157" spans="1:6" ht="15" x14ac:dyDescent="0.25">
      <c r="A157" s="168" t="s">
        <v>245</v>
      </c>
      <c r="B157" s="169">
        <v>18.526315605299999</v>
      </c>
      <c r="C157" s="169">
        <v>1300</v>
      </c>
      <c r="D157" s="168" t="s">
        <v>3</v>
      </c>
      <c r="E157" s="169">
        <v>6.69817173983E-2</v>
      </c>
      <c r="F157" s="11"/>
    </row>
    <row r="158" spans="1:6" ht="15" x14ac:dyDescent="0.25">
      <c r="A158" s="168" t="s">
        <v>245</v>
      </c>
      <c r="B158" s="169">
        <v>18.526315605299999</v>
      </c>
      <c r="C158" s="169">
        <v>1200</v>
      </c>
      <c r="D158" s="168" t="s">
        <v>3</v>
      </c>
      <c r="E158" s="169">
        <v>0.97756953894999998</v>
      </c>
      <c r="F158" s="11"/>
    </row>
    <row r="159" spans="1:6" ht="15" x14ac:dyDescent="0.25">
      <c r="A159" s="168" t="s">
        <v>245</v>
      </c>
      <c r="B159" s="169">
        <v>18.526315605299999</v>
      </c>
      <c r="C159" s="169">
        <v>1200</v>
      </c>
      <c r="D159" s="168" t="s">
        <v>21</v>
      </c>
      <c r="E159" s="169">
        <v>0.47173498027299998</v>
      </c>
      <c r="F159" s="11"/>
    </row>
    <row r="160" spans="1:6" ht="15" x14ac:dyDescent="0.25">
      <c r="A160" s="168" t="s">
        <v>245</v>
      </c>
      <c r="B160" s="169">
        <v>18.526315605299999</v>
      </c>
      <c r="C160" s="169">
        <v>1850</v>
      </c>
      <c r="D160" s="168" t="s">
        <v>21</v>
      </c>
      <c r="E160" s="169">
        <v>0.16202684939100001</v>
      </c>
      <c r="F160" s="11"/>
    </row>
    <row r="161" spans="1:6" ht="15" x14ac:dyDescent="0.25">
      <c r="A161" s="165"/>
      <c r="B161" s="167"/>
      <c r="C161" s="167"/>
      <c r="D161" s="165"/>
      <c r="E161" s="167"/>
      <c r="F161" s="11"/>
    </row>
    <row r="162" spans="1:6" ht="15" x14ac:dyDescent="0.25">
      <c r="A162" s="165"/>
      <c r="B162" s="167"/>
      <c r="C162" s="167"/>
      <c r="D162" s="165"/>
      <c r="E162" s="167"/>
      <c r="F162" s="11"/>
    </row>
    <row r="163" spans="1:6" x14ac:dyDescent="0.2">
      <c r="A163" s="11"/>
      <c r="B163"/>
      <c r="C163"/>
      <c r="E163" s="11"/>
      <c r="F163" s="11"/>
    </row>
    <row r="164" spans="1:6" x14ac:dyDescent="0.2">
      <c r="A164" s="11"/>
      <c r="B164"/>
      <c r="C164"/>
      <c r="E164" s="11"/>
      <c r="F164" s="11"/>
    </row>
    <row r="165" spans="1:6" x14ac:dyDescent="0.2">
      <c r="A165" s="11"/>
      <c r="B165"/>
      <c r="C165"/>
      <c r="E165" s="11"/>
      <c r="F165" s="11"/>
    </row>
    <row r="166" spans="1:6" x14ac:dyDescent="0.2">
      <c r="A166" s="11"/>
      <c r="B166"/>
      <c r="C166"/>
      <c r="E166" s="11"/>
      <c r="F166" s="11"/>
    </row>
    <row r="167" spans="1:6" x14ac:dyDescent="0.2">
      <c r="A167" s="11"/>
      <c r="B167"/>
      <c r="C167"/>
      <c r="E167" s="11"/>
      <c r="F167" s="11"/>
    </row>
    <row r="168" spans="1:6" x14ac:dyDescent="0.2">
      <c r="A168" s="11"/>
      <c r="B168"/>
      <c r="C168"/>
      <c r="E168" s="11"/>
      <c r="F168" s="11"/>
    </row>
    <row r="169" spans="1:6" x14ac:dyDescent="0.2">
      <c r="A169" s="11"/>
      <c r="B169"/>
      <c r="C169"/>
      <c r="E169" s="11"/>
      <c r="F169" s="11"/>
    </row>
    <row r="170" spans="1:6" x14ac:dyDescent="0.2">
      <c r="A170" s="11"/>
      <c r="B170"/>
      <c r="C170"/>
      <c r="E170" s="11"/>
      <c r="F170" s="11"/>
    </row>
    <row r="171" spans="1:6" x14ac:dyDescent="0.2">
      <c r="A171" s="11"/>
      <c r="B171"/>
      <c r="C171"/>
      <c r="E171" s="11"/>
      <c r="F171" s="11"/>
    </row>
    <row r="172" spans="1:6" x14ac:dyDescent="0.2">
      <c r="A172" s="11"/>
      <c r="B172"/>
      <c r="C172"/>
      <c r="E172" s="11"/>
      <c r="F172" s="11"/>
    </row>
    <row r="173" spans="1:6" x14ac:dyDescent="0.2">
      <c r="A173" s="11"/>
      <c r="B173"/>
      <c r="C173"/>
      <c r="E173" s="11"/>
      <c r="F173" s="11"/>
    </row>
    <row r="174" spans="1:6" x14ac:dyDescent="0.2">
      <c r="A174" s="11"/>
      <c r="B174"/>
      <c r="C174"/>
      <c r="E174" s="11"/>
      <c r="F174" s="11"/>
    </row>
    <row r="175" spans="1:6" x14ac:dyDescent="0.2">
      <c r="A175" s="11"/>
      <c r="B175"/>
      <c r="C175"/>
      <c r="E175" s="11"/>
      <c r="F175" s="11"/>
    </row>
    <row r="176" spans="1:6" x14ac:dyDescent="0.2">
      <c r="A176" s="11"/>
      <c r="B176"/>
      <c r="C176"/>
      <c r="E176" s="11"/>
      <c r="F176" s="11"/>
    </row>
    <row r="177" spans="1:6" x14ac:dyDescent="0.2">
      <c r="A177" s="11"/>
      <c r="B177"/>
      <c r="C177"/>
      <c r="E177" s="11"/>
      <c r="F177" s="11"/>
    </row>
    <row r="178" spans="1:6" x14ac:dyDescent="0.2">
      <c r="A178" s="11"/>
      <c r="B178"/>
      <c r="C178"/>
      <c r="E178" s="11"/>
      <c r="F178" s="11"/>
    </row>
    <row r="179" spans="1:6" x14ac:dyDescent="0.2">
      <c r="A179" s="11"/>
      <c r="B179"/>
      <c r="C179"/>
      <c r="E179" s="11"/>
      <c r="F179" s="11"/>
    </row>
    <row r="180" spans="1:6" x14ac:dyDescent="0.2">
      <c r="A180" s="11"/>
      <c r="B180"/>
      <c r="C180"/>
      <c r="E180" s="11"/>
      <c r="F180" s="11"/>
    </row>
    <row r="181" spans="1:6" x14ac:dyDescent="0.2">
      <c r="A181" s="11"/>
      <c r="B181"/>
      <c r="C181"/>
      <c r="E181" s="11"/>
      <c r="F181" s="11"/>
    </row>
    <row r="182" spans="1:6" x14ac:dyDescent="0.2">
      <c r="A182" s="11"/>
      <c r="B182"/>
      <c r="C182"/>
      <c r="E182" s="11"/>
      <c r="F182" s="11"/>
    </row>
    <row r="183" spans="1:6" x14ac:dyDescent="0.2">
      <c r="A183" s="11"/>
      <c r="B183"/>
      <c r="C183"/>
      <c r="E183" s="11"/>
      <c r="F183" s="11"/>
    </row>
    <row r="184" spans="1:6" x14ac:dyDescent="0.2">
      <c r="A184" s="11"/>
      <c r="B184"/>
      <c r="C184"/>
      <c r="E184" s="11"/>
      <c r="F184" s="11"/>
    </row>
    <row r="185" spans="1:6" x14ac:dyDescent="0.2">
      <c r="A185" s="11"/>
      <c r="B185"/>
      <c r="C185"/>
      <c r="E185" s="11"/>
      <c r="F185" s="11"/>
    </row>
    <row r="186" spans="1:6" x14ac:dyDescent="0.2">
      <c r="A186" s="11"/>
      <c r="B186"/>
      <c r="C186"/>
      <c r="E186" s="11"/>
      <c r="F186" s="11"/>
    </row>
    <row r="187" spans="1:6" x14ac:dyDescent="0.2">
      <c r="A187" s="11"/>
      <c r="B187"/>
      <c r="C187"/>
      <c r="E187" s="11"/>
      <c r="F187" s="11"/>
    </row>
    <row r="188" spans="1:6" x14ac:dyDescent="0.2">
      <c r="A188" s="11"/>
      <c r="B188"/>
      <c r="C188"/>
      <c r="E188" s="11"/>
      <c r="F188" s="11"/>
    </row>
    <row r="189" spans="1:6" x14ac:dyDescent="0.2">
      <c r="A189" s="11"/>
      <c r="B189"/>
      <c r="C189"/>
      <c r="E189" s="11"/>
      <c r="F189" s="11"/>
    </row>
    <row r="190" spans="1:6" x14ac:dyDescent="0.2">
      <c r="A190" s="11"/>
      <c r="B190"/>
      <c r="C190"/>
      <c r="E190" s="11"/>
      <c r="F190" s="11"/>
    </row>
    <row r="191" spans="1:6" x14ac:dyDescent="0.2">
      <c r="A191" s="11"/>
      <c r="B191"/>
      <c r="C191"/>
      <c r="E191" s="11"/>
      <c r="F191" s="11"/>
    </row>
    <row r="192" spans="1:6" x14ac:dyDescent="0.2">
      <c r="A192" s="11"/>
      <c r="B192"/>
      <c r="C192"/>
      <c r="E192" s="11"/>
      <c r="F192" s="11"/>
    </row>
    <row r="193" spans="1:6" x14ac:dyDescent="0.2">
      <c r="A193" s="11"/>
      <c r="B193"/>
      <c r="C193"/>
      <c r="E193" s="11"/>
      <c r="F193" s="11"/>
    </row>
    <row r="194" spans="1:6" x14ac:dyDescent="0.2">
      <c r="A194" s="11"/>
      <c r="B194"/>
      <c r="C194"/>
      <c r="E194" s="11"/>
      <c r="F194" s="11"/>
    </row>
    <row r="195" spans="1:6" x14ac:dyDescent="0.2">
      <c r="A195" s="11"/>
      <c r="B195"/>
      <c r="C195"/>
      <c r="E195" s="11"/>
      <c r="F195" s="11"/>
    </row>
    <row r="196" spans="1:6" x14ac:dyDescent="0.2">
      <c r="A196" s="11"/>
      <c r="B196"/>
      <c r="C196"/>
      <c r="E196" s="11"/>
      <c r="F196" s="11"/>
    </row>
    <row r="197" spans="1:6" x14ac:dyDescent="0.2">
      <c r="A197" s="11"/>
      <c r="B197"/>
      <c r="C197"/>
      <c r="E197" s="11"/>
      <c r="F197" s="11"/>
    </row>
    <row r="198" spans="1:6" x14ac:dyDescent="0.2">
      <c r="A198" s="11"/>
      <c r="B198"/>
      <c r="C198"/>
      <c r="E198" s="11"/>
      <c r="F198" s="11"/>
    </row>
    <row r="199" spans="1:6" x14ac:dyDescent="0.2">
      <c r="A199" s="11"/>
      <c r="B199"/>
      <c r="C199"/>
      <c r="E199" s="11"/>
      <c r="F199" s="11"/>
    </row>
    <row r="200" spans="1:6" x14ac:dyDescent="0.2">
      <c r="A200" s="11"/>
      <c r="B200"/>
      <c r="C200"/>
      <c r="E200" s="11"/>
      <c r="F200" s="11"/>
    </row>
    <row r="201" spans="1:6" x14ac:dyDescent="0.2">
      <c r="A201" s="11"/>
      <c r="B201"/>
      <c r="C201"/>
      <c r="E201" s="11"/>
      <c r="F201" s="11"/>
    </row>
    <row r="202" spans="1:6" x14ac:dyDescent="0.2">
      <c r="A202" s="11"/>
      <c r="B202"/>
      <c r="C202"/>
      <c r="E202" s="11"/>
      <c r="F202" s="11"/>
    </row>
    <row r="203" spans="1:6" x14ac:dyDescent="0.2">
      <c r="A203" s="11"/>
      <c r="B203"/>
      <c r="C203"/>
      <c r="E203" s="11"/>
      <c r="F203" s="11"/>
    </row>
    <row r="204" spans="1:6" x14ac:dyDescent="0.2">
      <c r="A204" s="11"/>
      <c r="B204"/>
      <c r="C204"/>
      <c r="E204" s="11"/>
      <c r="F204" s="11"/>
    </row>
    <row r="205" spans="1:6" x14ac:dyDescent="0.2">
      <c r="A205" s="11"/>
      <c r="B205"/>
      <c r="C205"/>
      <c r="E205" s="11"/>
      <c r="F205" s="11"/>
    </row>
    <row r="206" spans="1:6" x14ac:dyDescent="0.2">
      <c r="A206" s="11"/>
      <c r="B206"/>
      <c r="C206"/>
      <c r="E206" s="11"/>
      <c r="F206" s="11"/>
    </row>
    <row r="207" spans="1:6" x14ac:dyDescent="0.2">
      <c r="A207" s="11"/>
      <c r="B207"/>
      <c r="C207"/>
      <c r="E207" s="11"/>
      <c r="F207" s="11"/>
    </row>
    <row r="208" spans="1:6" x14ac:dyDescent="0.2">
      <c r="A208" s="11"/>
      <c r="B208"/>
      <c r="C208"/>
      <c r="E208" s="11"/>
      <c r="F208" s="11"/>
    </row>
    <row r="209" spans="1:6" x14ac:dyDescent="0.2">
      <c r="A209" s="11"/>
      <c r="B209"/>
      <c r="C209"/>
      <c r="E209" s="11"/>
      <c r="F209" s="11"/>
    </row>
    <row r="210" spans="1:6" x14ac:dyDescent="0.2">
      <c r="A210" s="11"/>
      <c r="B210"/>
      <c r="C210"/>
      <c r="E210" s="11"/>
      <c r="F210" s="11"/>
    </row>
    <row r="211" spans="1:6" x14ac:dyDescent="0.2">
      <c r="A211" s="11"/>
      <c r="B211"/>
      <c r="C211"/>
      <c r="E211" s="11"/>
      <c r="F211" s="11"/>
    </row>
    <row r="212" spans="1:6" x14ac:dyDescent="0.2">
      <c r="A212" s="11"/>
      <c r="B212"/>
      <c r="C212"/>
      <c r="E212" s="11"/>
      <c r="F212" s="11"/>
    </row>
    <row r="213" spans="1:6" x14ac:dyDescent="0.2">
      <c r="A213" s="11"/>
      <c r="B213"/>
      <c r="C213"/>
      <c r="E213" s="11"/>
      <c r="F213" s="11"/>
    </row>
    <row r="214" spans="1:6" x14ac:dyDescent="0.2">
      <c r="A214" s="11"/>
      <c r="B214"/>
      <c r="C214"/>
      <c r="E214" s="11"/>
      <c r="F214" s="11"/>
    </row>
    <row r="215" spans="1:6" x14ac:dyDescent="0.2">
      <c r="A215" s="11"/>
      <c r="B215"/>
      <c r="C215"/>
      <c r="E215" s="11"/>
      <c r="F215" s="11"/>
    </row>
    <row r="216" spans="1:6" x14ac:dyDescent="0.2">
      <c r="A216" s="11"/>
      <c r="B216"/>
      <c r="C216"/>
      <c r="E216" s="11"/>
      <c r="F216" s="11"/>
    </row>
    <row r="217" spans="1:6" x14ac:dyDescent="0.2">
      <c r="A217" s="11"/>
      <c r="B217"/>
      <c r="C217"/>
      <c r="E217" s="11"/>
      <c r="F217" s="11"/>
    </row>
    <row r="218" spans="1:6" x14ac:dyDescent="0.2">
      <c r="A218" s="11"/>
      <c r="B218"/>
      <c r="C218"/>
      <c r="E218" s="11"/>
      <c r="F218" s="11"/>
    </row>
    <row r="219" spans="1:6" x14ac:dyDescent="0.2">
      <c r="A219" s="11"/>
      <c r="B219"/>
      <c r="C219"/>
      <c r="E219" s="11"/>
      <c r="F219" s="11"/>
    </row>
    <row r="220" spans="1:6" x14ac:dyDescent="0.2">
      <c r="A220" s="11"/>
      <c r="B220"/>
      <c r="C220"/>
      <c r="E220" s="11"/>
      <c r="F220" s="11"/>
    </row>
    <row r="221" spans="1:6" x14ac:dyDescent="0.2">
      <c r="A221" s="11"/>
      <c r="B221"/>
      <c r="C221"/>
      <c r="E221" s="11"/>
      <c r="F221" s="11"/>
    </row>
    <row r="222" spans="1:6" x14ac:dyDescent="0.2">
      <c r="A222" s="11"/>
      <c r="B222"/>
      <c r="C222"/>
      <c r="E222" s="11"/>
      <c r="F222" s="11"/>
    </row>
    <row r="223" spans="1:6" x14ac:dyDescent="0.2">
      <c r="A223" s="11"/>
      <c r="B223"/>
      <c r="C223"/>
      <c r="E223" s="11"/>
      <c r="F223" s="11"/>
    </row>
    <row r="224" spans="1:6" x14ac:dyDescent="0.2">
      <c r="A224" s="11"/>
      <c r="B224"/>
      <c r="C224"/>
      <c r="E224" s="11"/>
      <c r="F224" s="11"/>
    </row>
    <row r="225" spans="1:6" x14ac:dyDescent="0.2">
      <c r="A225" s="11"/>
      <c r="B225"/>
      <c r="C225"/>
      <c r="E225" s="11"/>
      <c r="F225" s="11"/>
    </row>
    <row r="226" spans="1:6" x14ac:dyDescent="0.2">
      <c r="A226" s="11"/>
      <c r="B226"/>
      <c r="C226"/>
      <c r="E226" s="11"/>
      <c r="F226" s="11"/>
    </row>
    <row r="227" spans="1:6" x14ac:dyDescent="0.2">
      <c r="A227" s="11"/>
      <c r="B227"/>
      <c r="C227"/>
      <c r="E227" s="11"/>
      <c r="F227" s="11"/>
    </row>
    <row r="228" spans="1:6" x14ac:dyDescent="0.2">
      <c r="A228" s="11"/>
      <c r="B228"/>
      <c r="C228"/>
      <c r="E228" s="11"/>
      <c r="F228" s="11"/>
    </row>
    <row r="229" spans="1:6" x14ac:dyDescent="0.2">
      <c r="A229" s="11"/>
      <c r="B229"/>
      <c r="C229"/>
      <c r="E229" s="11"/>
      <c r="F229" s="11"/>
    </row>
    <row r="230" spans="1:6" x14ac:dyDescent="0.2">
      <c r="A230" s="11"/>
      <c r="B230"/>
      <c r="C230"/>
      <c r="E230" s="11"/>
      <c r="F230" s="11"/>
    </row>
    <row r="231" spans="1:6" x14ac:dyDescent="0.2">
      <c r="A231" s="11"/>
      <c r="B231"/>
      <c r="C231"/>
      <c r="E231" s="11"/>
      <c r="F231" s="11"/>
    </row>
    <row r="232" spans="1:6" x14ac:dyDescent="0.2">
      <c r="A232" s="11"/>
      <c r="B232"/>
      <c r="C232"/>
      <c r="E232" s="11"/>
      <c r="F232" s="11"/>
    </row>
    <row r="233" spans="1:6" x14ac:dyDescent="0.2">
      <c r="A233" s="11"/>
      <c r="B233"/>
      <c r="C233"/>
      <c r="E233" s="11"/>
      <c r="F233" s="11"/>
    </row>
    <row r="234" spans="1:6" x14ac:dyDescent="0.2">
      <c r="A234" s="11"/>
      <c r="B234"/>
      <c r="C234"/>
      <c r="E234" s="11"/>
      <c r="F234" s="11"/>
    </row>
    <row r="235" spans="1:6" x14ac:dyDescent="0.2">
      <c r="A235" s="11"/>
      <c r="B235"/>
      <c r="C235"/>
      <c r="E235" s="11"/>
      <c r="F235" s="11"/>
    </row>
    <row r="236" spans="1:6" x14ac:dyDescent="0.2">
      <c r="A236" s="11"/>
      <c r="B236"/>
      <c r="C236"/>
      <c r="E236" s="11"/>
      <c r="F236" s="11"/>
    </row>
    <row r="237" spans="1:6" x14ac:dyDescent="0.2">
      <c r="A237" s="11"/>
      <c r="B237"/>
      <c r="C237"/>
      <c r="E237" s="11"/>
      <c r="F237" s="11"/>
    </row>
    <row r="238" spans="1:6" x14ac:dyDescent="0.2">
      <c r="A238" s="11"/>
      <c r="B238"/>
      <c r="C238"/>
      <c r="E238" s="11"/>
      <c r="F238" s="11"/>
    </row>
    <row r="239" spans="1:6" x14ac:dyDescent="0.2">
      <c r="A239" s="11"/>
      <c r="B239"/>
      <c r="C239"/>
      <c r="E239" s="11"/>
      <c r="F239" s="11"/>
    </row>
    <row r="240" spans="1:6" x14ac:dyDescent="0.2">
      <c r="A240" s="11"/>
      <c r="B240"/>
      <c r="C240"/>
      <c r="E240" s="11"/>
      <c r="F240" s="11"/>
    </row>
    <row r="241" spans="1:6" x14ac:dyDescent="0.2">
      <c r="A241" s="11"/>
      <c r="B241"/>
      <c r="C241"/>
      <c r="E241" s="11"/>
      <c r="F241" s="11"/>
    </row>
    <row r="242" spans="1:6" x14ac:dyDescent="0.2">
      <c r="A242" s="11"/>
      <c r="B242"/>
      <c r="C242"/>
      <c r="E242" s="11"/>
      <c r="F242" s="11"/>
    </row>
    <row r="243" spans="1:6" x14ac:dyDescent="0.2">
      <c r="A243" s="11"/>
      <c r="B243"/>
      <c r="C243"/>
      <c r="E243" s="11"/>
      <c r="F243" s="11"/>
    </row>
    <row r="244" spans="1:6" x14ac:dyDescent="0.2">
      <c r="A244" s="11"/>
      <c r="B244"/>
      <c r="C244"/>
      <c r="E244" s="11"/>
      <c r="F244" s="11"/>
    </row>
    <row r="245" spans="1:6" x14ac:dyDescent="0.2">
      <c r="A245" s="11"/>
      <c r="B245"/>
      <c r="C245"/>
      <c r="E245" s="11"/>
      <c r="F245" s="11"/>
    </row>
    <row r="246" spans="1:6" x14ac:dyDescent="0.2">
      <c r="A246" s="11"/>
      <c r="B246"/>
      <c r="C246"/>
      <c r="E246" s="11"/>
      <c r="F246" s="11"/>
    </row>
    <row r="247" spans="1:6" x14ac:dyDescent="0.2">
      <c r="A247" s="11"/>
      <c r="B247"/>
      <c r="C247"/>
      <c r="E247" s="11"/>
      <c r="F247" s="11"/>
    </row>
    <row r="248" spans="1:6" x14ac:dyDescent="0.2">
      <c r="A248" s="11"/>
      <c r="B248"/>
      <c r="C248"/>
      <c r="E248" s="11"/>
      <c r="F248" s="11"/>
    </row>
    <row r="249" spans="1:6" x14ac:dyDescent="0.2">
      <c r="A249" s="11"/>
      <c r="B249"/>
      <c r="C249"/>
      <c r="E249" s="11"/>
      <c r="F249" s="11"/>
    </row>
    <row r="250" spans="1:6" x14ac:dyDescent="0.2">
      <c r="A250" s="11"/>
      <c r="B250"/>
      <c r="C250"/>
      <c r="E250" s="11"/>
      <c r="F250" s="11"/>
    </row>
    <row r="251" spans="1:6" x14ac:dyDescent="0.2">
      <c r="A251" s="11"/>
      <c r="B251"/>
      <c r="C251"/>
      <c r="E251" s="11"/>
      <c r="F251" s="11"/>
    </row>
    <row r="252" spans="1:6" x14ac:dyDescent="0.2">
      <c r="A252" s="11"/>
      <c r="B252"/>
      <c r="C252"/>
      <c r="E252" s="11"/>
      <c r="F252" s="11"/>
    </row>
    <row r="253" spans="1:6" x14ac:dyDescent="0.2">
      <c r="A253" s="11"/>
      <c r="B253"/>
      <c r="C253"/>
      <c r="E253" s="11"/>
      <c r="F253" s="11"/>
    </row>
    <row r="254" spans="1:6" x14ac:dyDescent="0.2">
      <c r="A254" s="11"/>
      <c r="B254"/>
      <c r="C254"/>
      <c r="E254" s="11"/>
      <c r="F254" s="11"/>
    </row>
    <row r="255" spans="1:6" x14ac:dyDescent="0.2">
      <c r="A255" s="11"/>
      <c r="B255"/>
      <c r="C255"/>
      <c r="E255" s="11"/>
      <c r="F255" s="11"/>
    </row>
    <row r="256" spans="1:6" x14ac:dyDescent="0.2">
      <c r="A256" s="11"/>
      <c r="B256"/>
      <c r="C256"/>
      <c r="E256" s="11"/>
      <c r="F256" s="11"/>
    </row>
    <row r="257" spans="1:6" x14ac:dyDescent="0.2">
      <c r="A257" s="11"/>
      <c r="B257"/>
      <c r="C257"/>
      <c r="E257" s="11"/>
      <c r="F257" s="11"/>
    </row>
    <row r="258" spans="1:6" x14ac:dyDescent="0.2">
      <c r="A258" s="11"/>
      <c r="B258"/>
      <c r="C258"/>
      <c r="E258" s="11"/>
      <c r="F258" s="11"/>
    </row>
    <row r="259" spans="1:6" x14ac:dyDescent="0.2">
      <c r="A259" s="11"/>
      <c r="B259"/>
      <c r="C259"/>
      <c r="E259" s="11"/>
      <c r="F259" s="11"/>
    </row>
    <row r="260" spans="1:6" x14ac:dyDescent="0.2">
      <c r="A260" s="11"/>
      <c r="B260"/>
      <c r="C260"/>
      <c r="E260" s="11"/>
      <c r="F260" s="11"/>
    </row>
    <row r="261" spans="1:6" x14ac:dyDescent="0.2">
      <c r="A261" s="11"/>
      <c r="B261"/>
      <c r="C261"/>
      <c r="E261" s="11"/>
      <c r="F261" s="11"/>
    </row>
    <row r="262" spans="1:6" x14ac:dyDescent="0.2">
      <c r="A262" s="11"/>
      <c r="B262"/>
      <c r="C262"/>
      <c r="E262" s="11"/>
      <c r="F262" s="11"/>
    </row>
    <row r="263" spans="1:6" x14ac:dyDescent="0.2">
      <c r="A263" s="11"/>
      <c r="B263"/>
      <c r="C263"/>
      <c r="E263" s="11"/>
      <c r="F263" s="11"/>
    </row>
    <row r="264" spans="1:6" x14ac:dyDescent="0.2">
      <c r="A264" s="11"/>
      <c r="B264"/>
      <c r="C264"/>
      <c r="E264" s="11"/>
      <c r="F264" s="11"/>
    </row>
    <row r="265" spans="1:6" x14ac:dyDescent="0.2">
      <c r="A265" s="11"/>
      <c r="B265"/>
      <c r="C265"/>
      <c r="E265" s="11"/>
      <c r="F265" s="11"/>
    </row>
    <row r="266" spans="1:6" x14ac:dyDescent="0.2">
      <c r="A266" s="11"/>
      <c r="B266"/>
      <c r="C266"/>
      <c r="E266" s="11"/>
      <c r="F266" s="11"/>
    </row>
    <row r="267" spans="1:6" x14ac:dyDescent="0.2">
      <c r="A267" s="11"/>
      <c r="B267"/>
      <c r="C267"/>
      <c r="E267" s="11"/>
      <c r="F267" s="11"/>
    </row>
    <row r="268" spans="1:6" x14ac:dyDescent="0.2">
      <c r="A268" s="11"/>
      <c r="B268"/>
      <c r="C268"/>
      <c r="E268" s="11"/>
      <c r="F268" s="11"/>
    </row>
    <row r="269" spans="1:6" x14ac:dyDescent="0.2">
      <c r="A269" s="11"/>
      <c r="B269"/>
      <c r="C269"/>
      <c r="E269" s="11"/>
      <c r="F269" s="11"/>
    </row>
    <row r="270" spans="1:6" x14ac:dyDescent="0.2">
      <c r="A270" s="11"/>
      <c r="B270"/>
      <c r="C270"/>
      <c r="E270" s="11"/>
      <c r="F270" s="11"/>
    </row>
    <row r="271" spans="1:6" x14ac:dyDescent="0.2">
      <c r="A271" s="11"/>
      <c r="B271"/>
      <c r="C271"/>
      <c r="E271" s="11"/>
      <c r="F271" s="11"/>
    </row>
    <row r="272" spans="1:6" x14ac:dyDescent="0.2">
      <c r="A272" s="11"/>
      <c r="B272"/>
      <c r="C272"/>
      <c r="E272" s="11"/>
      <c r="F272" s="11"/>
    </row>
    <row r="273" spans="1:6" x14ac:dyDescent="0.2">
      <c r="A273" s="11"/>
      <c r="B273"/>
      <c r="C273"/>
      <c r="E273" s="11"/>
      <c r="F273" s="11"/>
    </row>
    <row r="274" spans="1:6" x14ac:dyDescent="0.2">
      <c r="A274" s="11"/>
      <c r="B274"/>
      <c r="C274"/>
      <c r="E274" s="11"/>
      <c r="F274" s="11"/>
    </row>
    <row r="275" spans="1:6" x14ac:dyDescent="0.2">
      <c r="A275" s="11"/>
      <c r="B275"/>
      <c r="C275"/>
      <c r="E275" s="11"/>
      <c r="F275" s="11"/>
    </row>
    <row r="276" spans="1:6" x14ac:dyDescent="0.2">
      <c r="A276" s="11"/>
      <c r="B276"/>
      <c r="C276"/>
      <c r="E276" s="11"/>
      <c r="F276" s="11"/>
    </row>
    <row r="277" spans="1:6" x14ac:dyDescent="0.2">
      <c r="A277" s="11"/>
      <c r="B277"/>
      <c r="C277"/>
      <c r="E277" s="11"/>
      <c r="F277" s="11"/>
    </row>
    <row r="278" spans="1:6" x14ac:dyDescent="0.2">
      <c r="A278" s="11"/>
      <c r="B278"/>
      <c r="C278"/>
      <c r="E278" s="11"/>
      <c r="F278" s="11"/>
    </row>
    <row r="279" spans="1:6" x14ac:dyDescent="0.2">
      <c r="A279" s="11"/>
      <c r="B279"/>
      <c r="C279"/>
      <c r="E279" s="11"/>
      <c r="F279" s="11"/>
    </row>
    <row r="280" spans="1:6" x14ac:dyDescent="0.2">
      <c r="A280" s="11"/>
      <c r="B280"/>
      <c r="C280"/>
      <c r="E280" s="11"/>
      <c r="F280" s="11"/>
    </row>
    <row r="281" spans="1:6" x14ac:dyDescent="0.2">
      <c r="A281" s="11"/>
      <c r="B281"/>
      <c r="C281"/>
      <c r="E281" s="11"/>
      <c r="F281" s="11"/>
    </row>
    <row r="282" spans="1:6" x14ac:dyDescent="0.2">
      <c r="A282" s="11"/>
      <c r="B282"/>
      <c r="C282"/>
      <c r="E282" s="11"/>
      <c r="F282" s="11"/>
    </row>
    <row r="283" spans="1:6" x14ac:dyDescent="0.2">
      <c r="A283" s="11"/>
      <c r="B283"/>
      <c r="C283"/>
      <c r="E283" s="11"/>
      <c r="F283" s="11"/>
    </row>
    <row r="284" spans="1:6" x14ac:dyDescent="0.2">
      <c r="A284" s="11"/>
      <c r="B284"/>
      <c r="C284"/>
      <c r="E284" s="11"/>
      <c r="F284" s="11"/>
    </row>
    <row r="285" spans="1:6" x14ac:dyDescent="0.2">
      <c r="A285" s="11"/>
      <c r="B285"/>
      <c r="C285"/>
      <c r="E285" s="11"/>
      <c r="F285" s="11"/>
    </row>
    <row r="286" spans="1:6" x14ac:dyDescent="0.2">
      <c r="A286" s="11"/>
      <c r="B286"/>
      <c r="C286"/>
      <c r="E286" s="11"/>
      <c r="F286" s="11"/>
    </row>
    <row r="287" spans="1:6" x14ac:dyDescent="0.2">
      <c r="A287" s="11"/>
      <c r="B287"/>
      <c r="C287"/>
      <c r="E287" s="11"/>
      <c r="F287" s="11"/>
    </row>
    <row r="288" spans="1:6" x14ac:dyDescent="0.2">
      <c r="A288" s="11"/>
      <c r="B288"/>
      <c r="C288"/>
      <c r="E288" s="11"/>
      <c r="F288" s="11"/>
    </row>
    <row r="289" spans="1:6" x14ac:dyDescent="0.2">
      <c r="A289" s="11"/>
      <c r="B289"/>
      <c r="C289"/>
      <c r="E289" s="11"/>
      <c r="F289" s="11"/>
    </row>
    <row r="290" spans="1:6" x14ac:dyDescent="0.2">
      <c r="A290" s="11"/>
      <c r="B290"/>
      <c r="C290"/>
      <c r="E290" s="11"/>
      <c r="F290" s="11"/>
    </row>
    <row r="291" spans="1:6" x14ac:dyDescent="0.2">
      <c r="A291" s="11"/>
      <c r="B291"/>
      <c r="C291"/>
      <c r="E291" s="11"/>
      <c r="F291" s="11"/>
    </row>
    <row r="292" spans="1:6" x14ac:dyDescent="0.2">
      <c r="A292" s="11"/>
      <c r="B292"/>
      <c r="C292"/>
      <c r="E292" s="11"/>
      <c r="F292" s="11"/>
    </row>
    <row r="293" spans="1:6" x14ac:dyDescent="0.2">
      <c r="A293" s="11"/>
      <c r="B293"/>
      <c r="C293"/>
      <c r="E293" s="11"/>
      <c r="F293" s="11"/>
    </row>
    <row r="294" spans="1:6" x14ac:dyDescent="0.2">
      <c r="A294" s="11"/>
      <c r="B294"/>
      <c r="C294"/>
      <c r="E294" s="11"/>
      <c r="F294" s="11"/>
    </row>
    <row r="295" spans="1:6" x14ac:dyDescent="0.2">
      <c r="A295" s="11"/>
      <c r="B295"/>
      <c r="C295"/>
      <c r="E295" s="11"/>
      <c r="F295" s="11"/>
    </row>
    <row r="296" spans="1:6" x14ac:dyDescent="0.2">
      <c r="A296" s="11"/>
      <c r="B296"/>
      <c r="C296"/>
      <c r="E296" s="11"/>
      <c r="F296" s="11"/>
    </row>
    <row r="297" spans="1:6" x14ac:dyDescent="0.2">
      <c r="A297" s="11"/>
      <c r="B297"/>
      <c r="C297"/>
      <c r="E297" s="11"/>
      <c r="F297" s="11"/>
    </row>
    <row r="298" spans="1:6" x14ac:dyDescent="0.2">
      <c r="A298" s="11"/>
      <c r="B298"/>
      <c r="C298"/>
      <c r="E298" s="11"/>
      <c r="F298" s="11"/>
    </row>
    <row r="299" spans="1:6" x14ac:dyDescent="0.2">
      <c r="A299" s="11"/>
      <c r="B299"/>
      <c r="C299"/>
      <c r="E299" s="11"/>
      <c r="F299" s="11"/>
    </row>
    <row r="300" spans="1:6" x14ac:dyDescent="0.2">
      <c r="A300" s="11"/>
      <c r="B300"/>
      <c r="C300"/>
      <c r="E300" s="11"/>
      <c r="F300" s="11"/>
    </row>
    <row r="301" spans="1:6" x14ac:dyDescent="0.2">
      <c r="A301" s="11"/>
      <c r="B301"/>
      <c r="C301"/>
      <c r="E301" s="11"/>
      <c r="F301" s="11"/>
    </row>
    <row r="302" spans="1:6" x14ac:dyDescent="0.2">
      <c r="A302" s="11"/>
      <c r="B302"/>
      <c r="C302"/>
      <c r="E302" s="11"/>
      <c r="F302" s="11"/>
    </row>
    <row r="303" spans="1:6" x14ac:dyDescent="0.2">
      <c r="A303" s="11"/>
      <c r="B303"/>
      <c r="C303"/>
      <c r="E303" s="11"/>
      <c r="F303" s="11"/>
    </row>
    <row r="304" spans="1:6" x14ac:dyDescent="0.2">
      <c r="A304" s="11"/>
      <c r="B304"/>
      <c r="C304"/>
      <c r="E304" s="11"/>
      <c r="F304" s="11"/>
    </row>
    <row r="305" spans="1:6" x14ac:dyDescent="0.2">
      <c r="A305" s="11"/>
      <c r="B305"/>
      <c r="C305"/>
      <c r="E305" s="11"/>
      <c r="F305" s="11"/>
    </row>
    <row r="306" spans="1:6" x14ac:dyDescent="0.2">
      <c r="A306" s="11"/>
      <c r="B306"/>
      <c r="C306"/>
      <c r="E306" s="11"/>
      <c r="F306" s="11"/>
    </row>
    <row r="307" spans="1:6" x14ac:dyDescent="0.2">
      <c r="A307" s="11"/>
      <c r="B307"/>
      <c r="C307"/>
      <c r="E307" s="11"/>
      <c r="F307" s="11"/>
    </row>
    <row r="308" spans="1:6" x14ac:dyDescent="0.2">
      <c r="A308" s="11"/>
      <c r="B308"/>
      <c r="C308"/>
      <c r="E308" s="11"/>
      <c r="F308" s="11"/>
    </row>
    <row r="309" spans="1:6" x14ac:dyDescent="0.2">
      <c r="A309" s="11"/>
      <c r="B309"/>
      <c r="C309"/>
      <c r="E309" s="11"/>
      <c r="F309" s="11"/>
    </row>
    <row r="310" spans="1:6" x14ac:dyDescent="0.2">
      <c r="A310" s="11"/>
      <c r="B310"/>
      <c r="C310"/>
      <c r="E310" s="11"/>
      <c r="F310" s="11"/>
    </row>
    <row r="311" spans="1:6" x14ac:dyDescent="0.2">
      <c r="A311" s="11"/>
      <c r="B311"/>
      <c r="C311"/>
      <c r="E311" s="11"/>
      <c r="F311" s="11"/>
    </row>
    <row r="312" spans="1:6" x14ac:dyDescent="0.2">
      <c r="A312" s="11"/>
      <c r="B312"/>
      <c r="C312"/>
      <c r="E312" s="11"/>
      <c r="F312" s="11"/>
    </row>
    <row r="313" spans="1:6" x14ac:dyDescent="0.2">
      <c r="A313" s="11"/>
      <c r="B313"/>
      <c r="C313"/>
      <c r="E313" s="11"/>
      <c r="F313" s="11"/>
    </row>
    <row r="314" spans="1:6" x14ac:dyDescent="0.2">
      <c r="A314" s="11"/>
      <c r="B314"/>
      <c r="C314"/>
      <c r="E314" s="11"/>
      <c r="F314" s="11"/>
    </row>
    <row r="315" spans="1:6" x14ac:dyDescent="0.2">
      <c r="A315" s="11"/>
      <c r="B315"/>
      <c r="C315"/>
      <c r="E315" s="11"/>
      <c r="F315" s="11"/>
    </row>
    <row r="316" spans="1:6" x14ac:dyDescent="0.2">
      <c r="A316" s="11"/>
      <c r="B316"/>
      <c r="C316"/>
      <c r="E316" s="11"/>
      <c r="F316" s="11"/>
    </row>
    <row r="317" spans="1:6" x14ac:dyDescent="0.2">
      <c r="A317" s="11"/>
      <c r="B317"/>
      <c r="C317"/>
      <c r="E317" s="11"/>
      <c r="F317" s="11"/>
    </row>
    <row r="318" spans="1:6" x14ac:dyDescent="0.2">
      <c r="A318" s="11"/>
      <c r="B318"/>
      <c r="C318"/>
      <c r="E318" s="11"/>
      <c r="F318" s="11"/>
    </row>
    <row r="319" spans="1:6" x14ac:dyDescent="0.2">
      <c r="A319" s="11"/>
      <c r="B319"/>
      <c r="C319"/>
      <c r="E319" s="11"/>
      <c r="F319" s="11"/>
    </row>
    <row r="320" spans="1:6" x14ac:dyDescent="0.2">
      <c r="A320" s="11"/>
      <c r="B320"/>
      <c r="C320"/>
      <c r="E320" s="11"/>
      <c r="F320" s="11"/>
    </row>
    <row r="321" spans="1:6" x14ac:dyDescent="0.2">
      <c r="A321" s="11"/>
      <c r="B321"/>
      <c r="C321"/>
      <c r="E321" s="11"/>
      <c r="F321" s="11"/>
    </row>
    <row r="322" spans="1:6" x14ac:dyDescent="0.2">
      <c r="A322" s="11"/>
      <c r="B322"/>
      <c r="C322"/>
      <c r="E322" s="11"/>
      <c r="F322" s="11"/>
    </row>
    <row r="323" spans="1:6" x14ac:dyDescent="0.2">
      <c r="A323" s="11"/>
      <c r="B323"/>
      <c r="C323"/>
      <c r="E323" s="11"/>
      <c r="F323" s="11"/>
    </row>
    <row r="324" spans="1:6" x14ac:dyDescent="0.2">
      <c r="A324" s="11"/>
      <c r="B324"/>
      <c r="C324"/>
      <c r="E324" s="11"/>
      <c r="F324" s="11"/>
    </row>
    <row r="325" spans="1:6" x14ac:dyDescent="0.2">
      <c r="A325" s="11"/>
      <c r="B325"/>
      <c r="C325"/>
      <c r="E325" s="11"/>
      <c r="F325" s="11"/>
    </row>
    <row r="326" spans="1:6" x14ac:dyDescent="0.2">
      <c r="A326" s="11"/>
      <c r="B326"/>
      <c r="C326"/>
      <c r="E326" s="11"/>
      <c r="F326" s="11"/>
    </row>
    <row r="327" spans="1:6" x14ac:dyDescent="0.2">
      <c r="A327" s="11"/>
      <c r="B327"/>
      <c r="C327"/>
      <c r="E327" s="11"/>
      <c r="F327" s="11"/>
    </row>
    <row r="328" spans="1:6" x14ac:dyDescent="0.2">
      <c r="A328" s="11"/>
      <c r="B328"/>
      <c r="C328"/>
      <c r="E328" s="11"/>
      <c r="F328" s="11"/>
    </row>
    <row r="329" spans="1:6" x14ac:dyDescent="0.2">
      <c r="A329" s="11"/>
      <c r="B329"/>
      <c r="C329"/>
      <c r="E329" s="11"/>
      <c r="F329" s="11"/>
    </row>
    <row r="330" spans="1:6" x14ac:dyDescent="0.2">
      <c r="A330" s="11"/>
      <c r="B330"/>
      <c r="C330"/>
      <c r="E330" s="11"/>
      <c r="F330" s="11"/>
    </row>
    <row r="331" spans="1:6" x14ac:dyDescent="0.2">
      <c r="A331" s="11"/>
      <c r="B331"/>
      <c r="C331"/>
      <c r="E331" s="11"/>
      <c r="F331" s="11"/>
    </row>
    <row r="332" spans="1:6" x14ac:dyDescent="0.2">
      <c r="A332" s="11"/>
      <c r="B332"/>
      <c r="C332"/>
      <c r="E332" s="11"/>
      <c r="F332" s="11"/>
    </row>
    <row r="333" spans="1:6" x14ac:dyDescent="0.2">
      <c r="A333" s="11"/>
      <c r="B333"/>
      <c r="C333"/>
      <c r="E333" s="11"/>
      <c r="F333" s="11"/>
    </row>
    <row r="334" spans="1:6" x14ac:dyDescent="0.2">
      <c r="A334" s="11"/>
      <c r="B334"/>
      <c r="C334"/>
      <c r="E334" s="11"/>
      <c r="F334" s="11"/>
    </row>
    <row r="335" spans="1:6" x14ac:dyDescent="0.2">
      <c r="A335" s="11"/>
      <c r="B335"/>
      <c r="C335"/>
      <c r="E335" s="11"/>
      <c r="F335" s="11"/>
    </row>
    <row r="336" spans="1:6" x14ac:dyDescent="0.2">
      <c r="A336" s="11"/>
      <c r="B336"/>
      <c r="C336"/>
      <c r="E336" s="11"/>
      <c r="F336" s="11"/>
    </row>
    <row r="337" spans="1:6" x14ac:dyDescent="0.2">
      <c r="A337" s="11"/>
      <c r="B337"/>
      <c r="C337"/>
      <c r="E337" s="11"/>
      <c r="F337" s="11"/>
    </row>
    <row r="338" spans="1:6" x14ac:dyDescent="0.2">
      <c r="A338" s="11"/>
      <c r="B338"/>
      <c r="C338"/>
      <c r="E338" s="11"/>
      <c r="F338" s="11"/>
    </row>
    <row r="339" spans="1:6" x14ac:dyDescent="0.2">
      <c r="A339" s="11"/>
      <c r="B339"/>
      <c r="C339"/>
      <c r="E339" s="11"/>
      <c r="F339" s="11"/>
    </row>
    <row r="340" spans="1:6" x14ac:dyDescent="0.2">
      <c r="A340" s="11"/>
      <c r="B340"/>
      <c r="C340"/>
      <c r="E340" s="11"/>
      <c r="F340" s="11"/>
    </row>
    <row r="341" spans="1:6" x14ac:dyDescent="0.2">
      <c r="A341" s="11"/>
      <c r="B341"/>
      <c r="C341"/>
      <c r="E341" s="11"/>
      <c r="F341" s="11"/>
    </row>
    <row r="342" spans="1:6" x14ac:dyDescent="0.2">
      <c r="A342" s="11"/>
      <c r="B342"/>
      <c r="C342"/>
      <c r="E342" s="11"/>
      <c r="F342" s="11"/>
    </row>
    <row r="343" spans="1:6" x14ac:dyDescent="0.2">
      <c r="A343" s="11"/>
      <c r="B343"/>
      <c r="C343"/>
      <c r="E343" s="11"/>
      <c r="F343" s="11"/>
    </row>
    <row r="344" spans="1:6" x14ac:dyDescent="0.2">
      <c r="A344" s="11"/>
      <c r="B344"/>
      <c r="C344"/>
      <c r="E344" s="11"/>
      <c r="F344" s="11"/>
    </row>
    <row r="345" spans="1:6" x14ac:dyDescent="0.2">
      <c r="A345" s="11"/>
      <c r="B345"/>
      <c r="C345"/>
      <c r="E345" s="11"/>
      <c r="F345" s="11"/>
    </row>
    <row r="346" spans="1:6" x14ac:dyDescent="0.2">
      <c r="A346" s="11"/>
      <c r="B346"/>
      <c r="C346"/>
      <c r="E346" s="11"/>
      <c r="F346" s="11"/>
    </row>
    <row r="347" spans="1:6" x14ac:dyDescent="0.2">
      <c r="A347" s="11"/>
      <c r="B347"/>
      <c r="C347"/>
      <c r="E347" s="11"/>
      <c r="F347" s="11"/>
    </row>
    <row r="348" spans="1:6" x14ac:dyDescent="0.2">
      <c r="A348" s="11"/>
      <c r="B348"/>
      <c r="C348"/>
      <c r="E348" s="11"/>
      <c r="F348" s="11"/>
    </row>
    <row r="349" spans="1:6" x14ac:dyDescent="0.2">
      <c r="A349" s="11"/>
      <c r="B349"/>
      <c r="C349"/>
      <c r="E349" s="11"/>
      <c r="F349" s="11"/>
    </row>
    <row r="350" spans="1:6" x14ac:dyDescent="0.2">
      <c r="A350" s="11"/>
      <c r="B350"/>
      <c r="C350"/>
      <c r="E350" s="11"/>
      <c r="F350" s="11"/>
    </row>
    <row r="351" spans="1:6" x14ac:dyDescent="0.2">
      <c r="A351" s="11"/>
      <c r="B351"/>
      <c r="C351"/>
      <c r="E351" s="11"/>
      <c r="F351" s="11"/>
    </row>
    <row r="352" spans="1:6" x14ac:dyDescent="0.2">
      <c r="A352" s="11"/>
      <c r="B352"/>
      <c r="C352"/>
      <c r="E352" s="11"/>
      <c r="F352" s="11"/>
    </row>
    <row r="353" spans="1:6" x14ac:dyDescent="0.2">
      <c r="A353" s="11"/>
      <c r="B353"/>
      <c r="C353"/>
      <c r="E353" s="11"/>
      <c r="F353" s="11"/>
    </row>
    <row r="354" spans="1:6" x14ac:dyDescent="0.2">
      <c r="A354" s="11"/>
      <c r="B354"/>
      <c r="C354"/>
      <c r="E354" s="11"/>
      <c r="F354" s="11"/>
    </row>
    <row r="355" spans="1:6" x14ac:dyDescent="0.2">
      <c r="A355" s="11"/>
      <c r="B355"/>
      <c r="C355"/>
      <c r="E355" s="11"/>
      <c r="F355" s="11"/>
    </row>
    <row r="356" spans="1:6" x14ac:dyDescent="0.2">
      <c r="A356" s="11"/>
      <c r="B356"/>
      <c r="C356"/>
      <c r="E356" s="11"/>
      <c r="F356" s="11"/>
    </row>
    <row r="357" spans="1:6" x14ac:dyDescent="0.2">
      <c r="A357" s="11"/>
      <c r="B357"/>
      <c r="C357"/>
      <c r="E357" s="11"/>
      <c r="F357" s="11"/>
    </row>
    <row r="358" spans="1:6" x14ac:dyDescent="0.2">
      <c r="A358" s="11"/>
      <c r="B358"/>
      <c r="C358"/>
      <c r="E358" s="11"/>
      <c r="F358" s="11"/>
    </row>
    <row r="359" spans="1:6" x14ac:dyDescent="0.2">
      <c r="A359" s="11"/>
      <c r="B359"/>
      <c r="C359"/>
      <c r="E359" s="11"/>
      <c r="F359" s="11"/>
    </row>
    <row r="360" spans="1:6" x14ac:dyDescent="0.2">
      <c r="A360" s="11"/>
      <c r="B360"/>
      <c r="C360"/>
      <c r="E360" s="11"/>
      <c r="F360" s="11"/>
    </row>
    <row r="361" spans="1:6" x14ac:dyDescent="0.2">
      <c r="A361" s="11"/>
      <c r="B361"/>
      <c r="C361"/>
      <c r="E361" s="11"/>
      <c r="F361" s="11"/>
    </row>
    <row r="362" spans="1:6" x14ac:dyDescent="0.2">
      <c r="A362" s="11"/>
      <c r="B362"/>
      <c r="C362"/>
      <c r="E362" s="11"/>
      <c r="F362" s="11"/>
    </row>
    <row r="363" spans="1:6" x14ac:dyDescent="0.2">
      <c r="A363" s="11"/>
      <c r="B363"/>
      <c r="C363"/>
      <c r="E363" s="11"/>
      <c r="F363" s="11"/>
    </row>
    <row r="364" spans="1:6" x14ac:dyDescent="0.2">
      <c r="A364" s="11"/>
      <c r="B364"/>
      <c r="C364"/>
      <c r="E364" s="11"/>
      <c r="F364" s="11"/>
    </row>
    <row r="365" spans="1:6" x14ac:dyDescent="0.2">
      <c r="A365" s="11"/>
      <c r="B365"/>
      <c r="C365"/>
      <c r="E365" s="11"/>
      <c r="F365" s="11"/>
    </row>
    <row r="366" spans="1:6" x14ac:dyDescent="0.2">
      <c r="A366" s="11"/>
      <c r="B366"/>
      <c r="C366"/>
      <c r="E366" s="11"/>
      <c r="F366" s="11"/>
    </row>
    <row r="367" spans="1:6" x14ac:dyDescent="0.2">
      <c r="A367" s="11"/>
      <c r="B367"/>
      <c r="C367"/>
      <c r="E367" s="11"/>
      <c r="F367" s="11"/>
    </row>
    <row r="368" spans="1:6" x14ac:dyDescent="0.2">
      <c r="A368" s="11"/>
      <c r="B368"/>
      <c r="C368"/>
      <c r="E368" s="11"/>
      <c r="F368" s="11"/>
    </row>
    <row r="369" spans="1:6" x14ac:dyDescent="0.2">
      <c r="A369" s="11"/>
      <c r="B369"/>
      <c r="C369"/>
      <c r="E369" s="11"/>
      <c r="F369" s="11"/>
    </row>
    <row r="370" spans="1:6" x14ac:dyDescent="0.2">
      <c r="A370" s="11"/>
      <c r="B370"/>
      <c r="C370"/>
      <c r="E370" s="11"/>
      <c r="F370" s="11"/>
    </row>
    <row r="371" spans="1:6" x14ac:dyDescent="0.2">
      <c r="A371" s="11"/>
      <c r="B371"/>
      <c r="C371"/>
      <c r="E371" s="11"/>
      <c r="F371" s="11"/>
    </row>
    <row r="372" spans="1:6" x14ac:dyDescent="0.2">
      <c r="A372" s="11"/>
      <c r="B372"/>
      <c r="C372"/>
      <c r="E372" s="11"/>
      <c r="F372" s="11"/>
    </row>
    <row r="373" spans="1:6" x14ac:dyDescent="0.2">
      <c r="A373" s="11"/>
      <c r="B373"/>
      <c r="C373"/>
      <c r="E373" s="11"/>
      <c r="F373" s="11"/>
    </row>
    <row r="374" spans="1:6" x14ac:dyDescent="0.2">
      <c r="A374" s="11"/>
      <c r="B374"/>
      <c r="C374"/>
      <c r="E374" s="11"/>
      <c r="F374" s="11"/>
    </row>
    <row r="375" spans="1:6" x14ac:dyDescent="0.2">
      <c r="A375" s="11"/>
      <c r="B375"/>
      <c r="C375"/>
      <c r="E375" s="11"/>
      <c r="F375" s="11"/>
    </row>
    <row r="376" spans="1:6" x14ac:dyDescent="0.2">
      <c r="A376" s="11"/>
      <c r="B376"/>
      <c r="C376"/>
      <c r="E376" s="11"/>
      <c r="F376" s="11"/>
    </row>
    <row r="377" spans="1:6" x14ac:dyDescent="0.2">
      <c r="A377" s="11"/>
      <c r="B377"/>
      <c r="C377"/>
      <c r="E377" s="11"/>
      <c r="F377" s="11"/>
    </row>
    <row r="378" spans="1:6" x14ac:dyDescent="0.2">
      <c r="A378" s="11"/>
      <c r="B378"/>
      <c r="C378"/>
      <c r="E378" s="11"/>
      <c r="F378" s="11"/>
    </row>
    <row r="379" spans="1:6" x14ac:dyDescent="0.2">
      <c r="A379" s="11"/>
      <c r="B379"/>
      <c r="C379"/>
      <c r="E379" s="11"/>
      <c r="F379" s="11"/>
    </row>
    <row r="380" spans="1:6" x14ac:dyDescent="0.2">
      <c r="A380" s="11"/>
      <c r="B380"/>
      <c r="C380"/>
      <c r="E380" s="11"/>
      <c r="F380" s="11"/>
    </row>
    <row r="381" spans="1:6" x14ac:dyDescent="0.2">
      <c r="A381" s="11"/>
      <c r="B381"/>
      <c r="C381"/>
      <c r="E381" s="11"/>
      <c r="F381" s="11"/>
    </row>
    <row r="382" spans="1:6" x14ac:dyDescent="0.2">
      <c r="A382" s="11"/>
      <c r="B382"/>
      <c r="C382"/>
      <c r="E382" s="11"/>
      <c r="F382" s="11"/>
    </row>
    <row r="383" spans="1:6" x14ac:dyDescent="0.2">
      <c r="A383" s="11"/>
      <c r="B383"/>
      <c r="C383"/>
      <c r="E383" s="11"/>
      <c r="F383" s="11"/>
    </row>
    <row r="384" spans="1:6" x14ac:dyDescent="0.2">
      <c r="A384" s="11"/>
      <c r="B384"/>
      <c r="C384"/>
      <c r="E384" s="11"/>
      <c r="F384" s="11"/>
    </row>
    <row r="385" spans="1:6" x14ac:dyDescent="0.2">
      <c r="A385" s="11"/>
      <c r="B385"/>
      <c r="C385"/>
      <c r="E385" s="11"/>
      <c r="F385" s="11"/>
    </row>
    <row r="386" spans="1:6" x14ac:dyDescent="0.2">
      <c r="A386" s="11"/>
      <c r="B386"/>
      <c r="C386"/>
      <c r="E386" s="11"/>
      <c r="F386" s="11"/>
    </row>
    <row r="387" spans="1:6" x14ac:dyDescent="0.2">
      <c r="A387" s="11"/>
      <c r="B387"/>
      <c r="C387"/>
      <c r="E387" s="11"/>
      <c r="F387" s="11"/>
    </row>
    <row r="388" spans="1:6" x14ac:dyDescent="0.2">
      <c r="A388" s="11"/>
      <c r="B388"/>
      <c r="C388"/>
      <c r="E388" s="11"/>
      <c r="F388" s="11"/>
    </row>
    <row r="389" spans="1:6" x14ac:dyDescent="0.2">
      <c r="A389" s="11"/>
      <c r="B389"/>
      <c r="C389"/>
      <c r="E389" s="11"/>
      <c r="F389" s="11"/>
    </row>
    <row r="390" spans="1:6" x14ac:dyDescent="0.2">
      <c r="A390" s="11"/>
      <c r="B390"/>
      <c r="C390"/>
      <c r="E390" s="11"/>
      <c r="F390" s="11"/>
    </row>
    <row r="391" spans="1:6" x14ac:dyDescent="0.2">
      <c r="A391" s="11"/>
      <c r="B391"/>
      <c r="C391"/>
      <c r="E391" s="11"/>
      <c r="F391" s="11"/>
    </row>
    <row r="392" spans="1:6" x14ac:dyDescent="0.2">
      <c r="A392" s="11"/>
      <c r="B392"/>
      <c r="C392"/>
      <c r="E392" s="11"/>
      <c r="F392" s="11"/>
    </row>
    <row r="393" spans="1:6" x14ac:dyDescent="0.2">
      <c r="A393" s="11"/>
      <c r="B393"/>
      <c r="C393"/>
      <c r="E393" s="11"/>
      <c r="F393" s="11"/>
    </row>
    <row r="394" spans="1:6" x14ac:dyDescent="0.2">
      <c r="A394" s="11"/>
      <c r="B394"/>
      <c r="C394"/>
      <c r="E394" s="11"/>
      <c r="F394" s="11"/>
    </row>
    <row r="395" spans="1:6" x14ac:dyDescent="0.2">
      <c r="A395" s="11"/>
      <c r="B395"/>
      <c r="C395"/>
      <c r="E395" s="11"/>
      <c r="F395" s="11"/>
    </row>
    <row r="396" spans="1:6" x14ac:dyDescent="0.2">
      <c r="A396" s="11"/>
      <c r="B396"/>
      <c r="C396"/>
      <c r="E396" s="11"/>
      <c r="F396" s="11"/>
    </row>
    <row r="397" spans="1:6" x14ac:dyDescent="0.2">
      <c r="A397" s="11"/>
      <c r="B397"/>
      <c r="C397"/>
      <c r="E397" s="11"/>
      <c r="F397" s="11"/>
    </row>
    <row r="398" spans="1:6" x14ac:dyDescent="0.2">
      <c r="A398" s="11"/>
      <c r="B398"/>
      <c r="C398"/>
      <c r="E398" s="11"/>
      <c r="F398" s="11"/>
    </row>
    <row r="399" spans="1:6" x14ac:dyDescent="0.2">
      <c r="A399" s="11"/>
      <c r="B399"/>
      <c r="C399"/>
      <c r="E399" s="11"/>
      <c r="F399" s="11"/>
    </row>
    <row r="400" spans="1:6" x14ac:dyDescent="0.2">
      <c r="A400" s="11"/>
      <c r="B400"/>
      <c r="C400"/>
      <c r="E400" s="11"/>
      <c r="F400" s="11"/>
    </row>
    <row r="401" spans="1:6" x14ac:dyDescent="0.2">
      <c r="A401" s="11"/>
      <c r="B401"/>
      <c r="C401"/>
      <c r="E401" s="11"/>
      <c r="F401" s="11"/>
    </row>
    <row r="402" spans="1:6" x14ac:dyDescent="0.2">
      <c r="A402" s="11"/>
      <c r="B402"/>
      <c r="C402"/>
      <c r="E402" s="11"/>
      <c r="F402" s="11"/>
    </row>
    <row r="403" spans="1:6" x14ac:dyDescent="0.2">
      <c r="A403" s="11"/>
      <c r="B403"/>
      <c r="C403"/>
      <c r="E403" s="11"/>
      <c r="F403" s="11"/>
    </row>
    <row r="404" spans="1:6" x14ac:dyDescent="0.2">
      <c r="A404" s="11"/>
      <c r="B404"/>
      <c r="C404"/>
      <c r="E404" s="11"/>
      <c r="F404" s="11"/>
    </row>
    <row r="405" spans="1:6" x14ac:dyDescent="0.2">
      <c r="A405" s="11"/>
      <c r="B405"/>
      <c r="C405"/>
      <c r="E405" s="11"/>
      <c r="F405" s="11"/>
    </row>
    <row r="406" spans="1:6" x14ac:dyDescent="0.2">
      <c r="A406" s="11"/>
      <c r="B406"/>
      <c r="C406"/>
      <c r="E406" s="11"/>
      <c r="F406" s="11"/>
    </row>
    <row r="407" spans="1:6" x14ac:dyDescent="0.2">
      <c r="A407" s="11"/>
      <c r="B407"/>
      <c r="C407"/>
      <c r="E407" s="11"/>
      <c r="F407" s="11"/>
    </row>
    <row r="408" spans="1:6" x14ac:dyDescent="0.2">
      <c r="A408" s="11"/>
      <c r="B408"/>
      <c r="C408"/>
      <c r="E408" s="11"/>
      <c r="F408" s="11"/>
    </row>
    <row r="409" spans="1:6" x14ac:dyDescent="0.2">
      <c r="A409" s="11"/>
      <c r="B409"/>
      <c r="C409"/>
      <c r="E409" s="11"/>
      <c r="F409" s="11"/>
    </row>
    <row r="410" spans="1:6" x14ac:dyDescent="0.2">
      <c r="A410" s="11"/>
      <c r="B410"/>
      <c r="C410"/>
      <c r="E410" s="11"/>
      <c r="F410" s="11"/>
    </row>
    <row r="411" spans="1:6" x14ac:dyDescent="0.2">
      <c r="A411" s="11"/>
      <c r="B411"/>
      <c r="C411"/>
      <c r="E411" s="11"/>
      <c r="F411" s="11"/>
    </row>
    <row r="412" spans="1:6" x14ac:dyDescent="0.2">
      <c r="A412" s="11"/>
      <c r="B412"/>
      <c r="C412"/>
      <c r="E412" s="11"/>
      <c r="F412" s="11"/>
    </row>
    <row r="413" spans="1:6" x14ac:dyDescent="0.2">
      <c r="A413" s="11"/>
      <c r="B413"/>
      <c r="C413"/>
      <c r="E413" s="11"/>
      <c r="F413" s="11"/>
    </row>
    <row r="414" spans="1:6" x14ac:dyDescent="0.2">
      <c r="A414" s="11"/>
      <c r="B414"/>
      <c r="C414"/>
      <c r="E414" s="11"/>
      <c r="F414" s="11"/>
    </row>
    <row r="415" spans="1:6" x14ac:dyDescent="0.2">
      <c r="A415" s="11"/>
      <c r="B415"/>
      <c r="C415"/>
      <c r="E415" s="11"/>
      <c r="F415" s="11"/>
    </row>
    <row r="416" spans="1:6" x14ac:dyDescent="0.2">
      <c r="A416" s="11"/>
      <c r="B416"/>
      <c r="C416"/>
      <c r="E416" s="11"/>
      <c r="F416" s="11"/>
    </row>
    <row r="417" spans="1:6" x14ac:dyDescent="0.2">
      <c r="A417" s="11"/>
      <c r="B417"/>
      <c r="C417"/>
      <c r="E417" s="11"/>
      <c r="F417" s="11"/>
    </row>
    <row r="418" spans="1:6" x14ac:dyDescent="0.2">
      <c r="A418" s="11"/>
      <c r="B418"/>
      <c r="C418"/>
      <c r="E418" s="11"/>
      <c r="F418" s="11"/>
    </row>
    <row r="419" spans="1:6" x14ac:dyDescent="0.2">
      <c r="A419" s="11"/>
      <c r="B419"/>
      <c r="C419"/>
      <c r="E419" s="11"/>
      <c r="F419" s="11"/>
    </row>
    <row r="420" spans="1:6" x14ac:dyDescent="0.2">
      <c r="A420" s="11"/>
      <c r="B420"/>
      <c r="C420"/>
      <c r="E420" s="11"/>
      <c r="F420" s="11"/>
    </row>
    <row r="421" spans="1:6" x14ac:dyDescent="0.2">
      <c r="A421" s="11"/>
      <c r="B421"/>
      <c r="C421"/>
      <c r="E421" s="11"/>
      <c r="F421" s="11"/>
    </row>
    <row r="422" spans="1:6" x14ac:dyDescent="0.2">
      <c r="A422" s="11"/>
      <c r="B422"/>
      <c r="C422"/>
      <c r="E422" s="11"/>
      <c r="F422" s="11"/>
    </row>
    <row r="423" spans="1:6" x14ac:dyDescent="0.2">
      <c r="A423" s="11"/>
      <c r="B423"/>
      <c r="C423"/>
      <c r="E423" s="11"/>
      <c r="F423" s="11"/>
    </row>
    <row r="424" spans="1:6" x14ac:dyDescent="0.2">
      <c r="A424" s="11"/>
      <c r="B424"/>
      <c r="C424"/>
      <c r="E424" s="11"/>
      <c r="F424" s="11"/>
    </row>
    <row r="425" spans="1:6" x14ac:dyDescent="0.2">
      <c r="A425" s="11"/>
      <c r="B425"/>
      <c r="C425"/>
      <c r="E425" s="11"/>
      <c r="F425" s="11"/>
    </row>
    <row r="426" spans="1:6" x14ac:dyDescent="0.2">
      <c r="A426" s="11"/>
      <c r="B426"/>
      <c r="C426"/>
      <c r="E426" s="11"/>
      <c r="F426" s="11"/>
    </row>
    <row r="427" spans="1:6" x14ac:dyDescent="0.2">
      <c r="A427" s="11"/>
      <c r="B427"/>
      <c r="C427"/>
      <c r="E427" s="11"/>
      <c r="F427" s="11"/>
    </row>
    <row r="428" spans="1:6" x14ac:dyDescent="0.2">
      <c r="A428" s="11"/>
      <c r="B428"/>
      <c r="C428"/>
      <c r="E428" s="11"/>
      <c r="F428" s="11"/>
    </row>
    <row r="429" spans="1:6" x14ac:dyDescent="0.2">
      <c r="A429" s="11"/>
      <c r="B429"/>
      <c r="C429"/>
      <c r="E429" s="11"/>
      <c r="F429" s="11"/>
    </row>
    <row r="430" spans="1:6" x14ac:dyDescent="0.2">
      <c r="A430" s="11"/>
      <c r="B430"/>
      <c r="C430"/>
      <c r="E430" s="11"/>
      <c r="F430" s="11"/>
    </row>
    <row r="431" spans="1:6" x14ac:dyDescent="0.2">
      <c r="A431" s="11"/>
      <c r="B431"/>
      <c r="C431"/>
      <c r="E431" s="11"/>
      <c r="F431" s="11"/>
    </row>
    <row r="432" spans="1:6" x14ac:dyDescent="0.2">
      <c r="A432" s="11"/>
      <c r="B432"/>
      <c r="C432"/>
      <c r="E432" s="11"/>
      <c r="F432" s="11"/>
    </row>
    <row r="433" spans="1:6" x14ac:dyDescent="0.2">
      <c r="A433" s="11"/>
      <c r="B433"/>
      <c r="C433"/>
      <c r="E433" s="11"/>
      <c r="F433" s="11"/>
    </row>
    <row r="434" spans="1:6" x14ac:dyDescent="0.2">
      <c r="A434" s="11"/>
      <c r="B434"/>
      <c r="C434"/>
      <c r="E434" s="11"/>
      <c r="F434" s="11"/>
    </row>
    <row r="435" spans="1:6" x14ac:dyDescent="0.2">
      <c r="A435" s="11"/>
      <c r="B435"/>
      <c r="C435"/>
      <c r="E435" s="11"/>
      <c r="F435" s="11"/>
    </row>
    <row r="436" spans="1:6" x14ac:dyDescent="0.2">
      <c r="A436" s="11"/>
      <c r="B436"/>
      <c r="C436"/>
      <c r="E436" s="11"/>
      <c r="F436" s="11"/>
    </row>
    <row r="437" spans="1:6" x14ac:dyDescent="0.2">
      <c r="A437" s="11"/>
      <c r="B437"/>
      <c r="C437"/>
      <c r="E437" s="11"/>
      <c r="F437" s="11"/>
    </row>
    <row r="438" spans="1:6" x14ac:dyDescent="0.2">
      <c r="A438" s="11"/>
      <c r="B438"/>
      <c r="C438"/>
      <c r="E438" s="11"/>
      <c r="F438" s="11"/>
    </row>
    <row r="439" spans="1:6" x14ac:dyDescent="0.2">
      <c r="A439" s="11"/>
      <c r="B439"/>
      <c r="C439"/>
      <c r="E439" s="11"/>
      <c r="F439" s="11"/>
    </row>
    <row r="440" spans="1:6" x14ac:dyDescent="0.2">
      <c r="A440" s="11"/>
      <c r="B440"/>
      <c r="C440"/>
      <c r="E440" s="11"/>
      <c r="F440" s="11"/>
    </row>
    <row r="441" spans="1:6" x14ac:dyDescent="0.2">
      <c r="A441" s="11"/>
      <c r="B441"/>
      <c r="C441"/>
      <c r="E441" s="11"/>
      <c r="F441" s="11"/>
    </row>
    <row r="442" spans="1:6" x14ac:dyDescent="0.2">
      <c r="A442" s="11"/>
      <c r="B442"/>
      <c r="C442"/>
      <c r="E442" s="11"/>
      <c r="F442" s="11"/>
    </row>
    <row r="443" spans="1:6" x14ac:dyDescent="0.2">
      <c r="A443" s="11"/>
      <c r="B443"/>
      <c r="C443"/>
      <c r="E443" s="11"/>
      <c r="F443" s="11"/>
    </row>
    <row r="444" spans="1:6" x14ac:dyDescent="0.2">
      <c r="A444" s="11"/>
      <c r="B444"/>
      <c r="C444"/>
      <c r="E444" s="11"/>
      <c r="F444" s="11"/>
    </row>
    <row r="445" spans="1:6" x14ac:dyDescent="0.2">
      <c r="A445" s="11"/>
      <c r="B445"/>
      <c r="C445"/>
      <c r="E445" s="11"/>
      <c r="F445" s="11"/>
    </row>
    <row r="446" spans="1:6" x14ac:dyDescent="0.2">
      <c r="A446" s="11"/>
      <c r="B446"/>
      <c r="C446"/>
      <c r="E446" s="11"/>
      <c r="F446" s="11"/>
    </row>
    <row r="447" spans="1:6" x14ac:dyDescent="0.2">
      <c r="A447" s="11"/>
      <c r="B447"/>
      <c r="C447"/>
      <c r="E447" s="11"/>
      <c r="F447" s="11"/>
    </row>
    <row r="448" spans="1:6" x14ac:dyDescent="0.2">
      <c r="A448" s="11"/>
      <c r="B448"/>
      <c r="C448"/>
      <c r="E448" s="11"/>
      <c r="F448" s="11"/>
    </row>
    <row r="449" spans="1:6" x14ac:dyDescent="0.2">
      <c r="A449" s="11"/>
      <c r="B449"/>
      <c r="C449"/>
      <c r="E449" s="11"/>
      <c r="F449" s="11"/>
    </row>
    <row r="450" spans="1:6" x14ac:dyDescent="0.2">
      <c r="A450" s="11"/>
      <c r="B450"/>
      <c r="C450"/>
      <c r="E450" s="11"/>
      <c r="F450" s="11"/>
    </row>
    <row r="451" spans="1:6" x14ac:dyDescent="0.2">
      <c r="A451" s="11"/>
      <c r="B451"/>
      <c r="C451"/>
      <c r="E451" s="11"/>
      <c r="F451" s="11"/>
    </row>
    <row r="452" spans="1:6" x14ac:dyDescent="0.2">
      <c r="A452" s="11"/>
      <c r="B452"/>
      <c r="C452"/>
      <c r="E452" s="11"/>
      <c r="F452" s="11"/>
    </row>
    <row r="453" spans="1:6" x14ac:dyDescent="0.2">
      <c r="A453" s="11"/>
      <c r="B453"/>
      <c r="C453"/>
      <c r="E453" s="11"/>
      <c r="F453" s="11"/>
    </row>
    <row r="454" spans="1:6" x14ac:dyDescent="0.2">
      <c r="A454" s="11"/>
      <c r="B454"/>
      <c r="C454"/>
      <c r="E454" s="11"/>
      <c r="F454" s="11"/>
    </row>
    <row r="455" spans="1:6" x14ac:dyDescent="0.2">
      <c r="A455" s="11"/>
      <c r="B455"/>
      <c r="C455"/>
      <c r="E455" s="11"/>
      <c r="F455" s="11"/>
    </row>
    <row r="456" spans="1:6" x14ac:dyDescent="0.2">
      <c r="A456" s="11"/>
      <c r="B456"/>
      <c r="C456"/>
      <c r="E456" s="11"/>
      <c r="F456" s="11"/>
    </row>
    <row r="457" spans="1:6" x14ac:dyDescent="0.2">
      <c r="A457" s="11"/>
      <c r="B457"/>
      <c r="C457"/>
      <c r="E457" s="11"/>
      <c r="F457" s="11"/>
    </row>
    <row r="458" spans="1:6" x14ac:dyDescent="0.2">
      <c r="A458" s="11"/>
      <c r="B458"/>
      <c r="C458"/>
      <c r="E458" s="11"/>
      <c r="F458" s="11"/>
    </row>
    <row r="459" spans="1:6" x14ac:dyDescent="0.2">
      <c r="A459" s="11"/>
      <c r="B459"/>
      <c r="C459"/>
      <c r="E459" s="11"/>
      <c r="F459" s="11"/>
    </row>
    <row r="460" spans="1:6" x14ac:dyDescent="0.2">
      <c r="A460" s="11"/>
      <c r="B460"/>
      <c r="C460"/>
      <c r="E460" s="11"/>
      <c r="F460" s="11"/>
    </row>
    <row r="461" spans="1:6" x14ac:dyDescent="0.2">
      <c r="A461" s="11"/>
      <c r="B461"/>
      <c r="C461"/>
      <c r="E461" s="11"/>
      <c r="F461" s="11"/>
    </row>
    <row r="462" spans="1:6" x14ac:dyDescent="0.2">
      <c r="A462" s="11"/>
      <c r="B462"/>
      <c r="C462"/>
      <c r="E462" s="11"/>
      <c r="F462" s="11"/>
    </row>
    <row r="463" spans="1:6" x14ac:dyDescent="0.2">
      <c r="A463" s="11"/>
      <c r="B463"/>
      <c r="C463"/>
      <c r="E463" s="11"/>
      <c r="F463" s="11"/>
    </row>
    <row r="464" spans="1:6" x14ac:dyDescent="0.2">
      <c r="A464" s="11"/>
      <c r="B464"/>
      <c r="C464"/>
      <c r="E464" s="11"/>
      <c r="F464" s="11"/>
    </row>
    <row r="465" spans="1:6" x14ac:dyDescent="0.2">
      <c r="A465" s="11"/>
      <c r="B465"/>
      <c r="C465"/>
      <c r="E465" s="11"/>
      <c r="F465" s="11"/>
    </row>
    <row r="466" spans="1:6" x14ac:dyDescent="0.2">
      <c r="A466" s="11"/>
      <c r="B466"/>
      <c r="C466"/>
      <c r="E466" s="11"/>
      <c r="F466" s="11"/>
    </row>
    <row r="467" spans="1:6" x14ac:dyDescent="0.2">
      <c r="A467" s="11"/>
      <c r="B467"/>
      <c r="C467"/>
      <c r="E467" s="11"/>
      <c r="F467" s="11"/>
    </row>
    <row r="468" spans="1:6" x14ac:dyDescent="0.2">
      <c r="A468" s="11"/>
      <c r="B468"/>
      <c r="C468"/>
      <c r="E468" s="11"/>
      <c r="F468" s="11"/>
    </row>
    <row r="469" spans="1:6" x14ac:dyDescent="0.2">
      <c r="A469" s="11"/>
      <c r="B469"/>
      <c r="C469"/>
      <c r="E469" s="11"/>
      <c r="F469" s="11"/>
    </row>
    <row r="470" spans="1:6" x14ac:dyDescent="0.2">
      <c r="A470" s="11"/>
      <c r="B470"/>
      <c r="C470"/>
      <c r="E470" s="11"/>
      <c r="F470" s="11"/>
    </row>
    <row r="471" spans="1:6" x14ac:dyDescent="0.2">
      <c r="A471" s="11"/>
      <c r="B471"/>
      <c r="C471"/>
      <c r="E471" s="11"/>
      <c r="F471" s="11"/>
    </row>
    <row r="472" spans="1:6" x14ac:dyDescent="0.2">
      <c r="A472" s="11"/>
      <c r="B472"/>
      <c r="C472"/>
      <c r="E472" s="11"/>
      <c r="F472" s="11"/>
    </row>
    <row r="473" spans="1:6" x14ac:dyDescent="0.2">
      <c r="A473" s="11"/>
      <c r="B473"/>
      <c r="C473"/>
      <c r="E473" s="11"/>
      <c r="F473" s="11"/>
    </row>
    <row r="474" spans="1:6" x14ac:dyDescent="0.2">
      <c r="A474" s="11"/>
      <c r="B474"/>
      <c r="C474"/>
      <c r="E474" s="11"/>
      <c r="F474" s="11"/>
    </row>
    <row r="475" spans="1:6" x14ac:dyDescent="0.2">
      <c r="A475" s="11"/>
      <c r="B475"/>
      <c r="C475"/>
      <c r="E475" s="11"/>
      <c r="F475" s="11"/>
    </row>
    <row r="476" spans="1:6" x14ac:dyDescent="0.2">
      <c r="A476" s="11"/>
      <c r="B476"/>
      <c r="C476"/>
      <c r="E476" s="11"/>
      <c r="F476" s="11"/>
    </row>
    <row r="477" spans="1:6" x14ac:dyDescent="0.2">
      <c r="A477" s="11"/>
      <c r="B477"/>
      <c r="C477"/>
      <c r="E477" s="11"/>
      <c r="F477" s="11"/>
    </row>
    <row r="478" spans="1:6" x14ac:dyDescent="0.2">
      <c r="A478" s="11"/>
      <c r="B478"/>
      <c r="C478"/>
      <c r="E478" s="11"/>
      <c r="F478" s="11"/>
    </row>
    <row r="479" spans="1:6" x14ac:dyDescent="0.2">
      <c r="A479" s="11"/>
      <c r="B479"/>
      <c r="C479"/>
      <c r="E479" s="11"/>
      <c r="F479" s="11"/>
    </row>
    <row r="480" spans="1:6" x14ac:dyDescent="0.2">
      <c r="A480" s="11"/>
      <c r="B480"/>
      <c r="C480"/>
      <c r="E480" s="11"/>
      <c r="F480" s="11"/>
    </row>
    <row r="481" spans="1:6" x14ac:dyDescent="0.2">
      <c r="A481" s="11"/>
      <c r="B481"/>
      <c r="C481"/>
      <c r="E481" s="11"/>
      <c r="F481" s="11"/>
    </row>
    <row r="482" spans="1:6" x14ac:dyDescent="0.2">
      <c r="A482" s="11"/>
      <c r="B482"/>
      <c r="C482"/>
      <c r="E482" s="11"/>
      <c r="F482" s="11"/>
    </row>
    <row r="483" spans="1:6" x14ac:dyDescent="0.2">
      <c r="A483" s="11"/>
      <c r="B483"/>
      <c r="C483"/>
      <c r="E483" s="11"/>
      <c r="F483" s="11"/>
    </row>
    <row r="484" spans="1:6" x14ac:dyDescent="0.2">
      <c r="A484" s="11"/>
      <c r="B484"/>
      <c r="C484"/>
      <c r="E484" s="11"/>
      <c r="F484" s="11"/>
    </row>
    <row r="485" spans="1:6" x14ac:dyDescent="0.2">
      <c r="A485" s="11"/>
      <c r="B485"/>
      <c r="C485"/>
      <c r="E485" s="11"/>
      <c r="F485" s="11"/>
    </row>
    <row r="486" spans="1:6" x14ac:dyDescent="0.2">
      <c r="A486" s="11"/>
      <c r="B486"/>
      <c r="C486"/>
      <c r="E486" s="11"/>
      <c r="F486" s="11"/>
    </row>
    <row r="487" spans="1:6" x14ac:dyDescent="0.2">
      <c r="A487" s="11"/>
      <c r="B487"/>
      <c r="C487"/>
      <c r="E487" s="11"/>
      <c r="F487" s="11"/>
    </row>
    <row r="488" spans="1:6" x14ac:dyDescent="0.2">
      <c r="A488" s="11"/>
      <c r="B488"/>
      <c r="C488"/>
      <c r="E488" s="11"/>
      <c r="F488" s="11"/>
    </row>
    <row r="489" spans="1:6" x14ac:dyDescent="0.2">
      <c r="A489" s="11"/>
      <c r="B489"/>
      <c r="C489"/>
      <c r="E489" s="11"/>
      <c r="F489" s="11"/>
    </row>
    <row r="490" spans="1:6" x14ac:dyDescent="0.2">
      <c r="A490" s="11"/>
      <c r="B490"/>
      <c r="C490"/>
      <c r="E490" s="11"/>
      <c r="F490" s="11"/>
    </row>
    <row r="491" spans="1:6" x14ac:dyDescent="0.2">
      <c r="A491" s="11"/>
      <c r="B491"/>
      <c r="C491"/>
      <c r="E491" s="11"/>
      <c r="F491" s="11"/>
    </row>
    <row r="492" spans="1:6" x14ac:dyDescent="0.2">
      <c r="A492" s="11"/>
      <c r="B492"/>
      <c r="C492"/>
      <c r="E492" s="11"/>
      <c r="F492" s="11"/>
    </row>
    <row r="493" spans="1:6" x14ac:dyDescent="0.2">
      <c r="A493" s="11"/>
      <c r="B493"/>
      <c r="C493"/>
      <c r="E493" s="11"/>
      <c r="F493" s="11"/>
    </row>
    <row r="494" spans="1:6" x14ac:dyDescent="0.2">
      <c r="A494" s="11"/>
      <c r="B494"/>
      <c r="C494"/>
      <c r="E494" s="11"/>
      <c r="F494" s="11"/>
    </row>
    <row r="495" spans="1:6" x14ac:dyDescent="0.2">
      <c r="A495" s="11"/>
      <c r="B495"/>
      <c r="C495"/>
      <c r="E495" s="11"/>
      <c r="F495" s="11"/>
    </row>
    <row r="496" spans="1:6" x14ac:dyDescent="0.2">
      <c r="A496" s="11"/>
      <c r="B496"/>
      <c r="C496"/>
      <c r="E496" s="11"/>
      <c r="F496" s="11"/>
    </row>
    <row r="497" spans="1:6" x14ac:dyDescent="0.2">
      <c r="A497" s="11"/>
      <c r="B497"/>
      <c r="C497"/>
      <c r="E497" s="11"/>
      <c r="F497" s="11"/>
    </row>
    <row r="498" spans="1:6" x14ac:dyDescent="0.2">
      <c r="A498" s="11"/>
      <c r="B498"/>
      <c r="C498"/>
      <c r="E498" s="11"/>
      <c r="F498" s="11"/>
    </row>
    <row r="499" spans="1:6" x14ac:dyDescent="0.2">
      <c r="A499" s="11"/>
      <c r="B499"/>
      <c r="C499"/>
      <c r="E499" s="11"/>
      <c r="F499" s="11"/>
    </row>
    <row r="500" spans="1:6" x14ac:dyDescent="0.2">
      <c r="A500" s="11"/>
      <c r="B500"/>
      <c r="C500"/>
      <c r="E500" s="11"/>
      <c r="F500" s="11"/>
    </row>
    <row r="501" spans="1:6" x14ac:dyDescent="0.2">
      <c r="A501" s="11"/>
      <c r="B501"/>
      <c r="C501"/>
      <c r="E501" s="11"/>
      <c r="F501" s="11"/>
    </row>
    <row r="502" spans="1:6" x14ac:dyDescent="0.2">
      <c r="A502" s="11"/>
      <c r="B502"/>
      <c r="C502"/>
      <c r="E502" s="11"/>
      <c r="F502" s="11"/>
    </row>
    <row r="503" spans="1:6" x14ac:dyDescent="0.2">
      <c r="A503" s="11"/>
      <c r="B503"/>
      <c r="C503"/>
      <c r="E503" s="11"/>
      <c r="F503" s="11"/>
    </row>
    <row r="504" spans="1:6" x14ac:dyDescent="0.2">
      <c r="A504" s="11"/>
      <c r="B504"/>
      <c r="C504"/>
      <c r="E504" s="11"/>
      <c r="F504" s="11"/>
    </row>
    <row r="505" spans="1:6" x14ac:dyDescent="0.2">
      <c r="A505" s="11"/>
      <c r="B505"/>
      <c r="C505"/>
      <c r="E505" s="11"/>
      <c r="F505" s="11"/>
    </row>
    <row r="506" spans="1:6" x14ac:dyDescent="0.2">
      <c r="A506" s="11"/>
      <c r="B506"/>
      <c r="C506"/>
      <c r="E506" s="11"/>
      <c r="F506" s="11"/>
    </row>
    <row r="507" spans="1:6" x14ac:dyDescent="0.2">
      <c r="A507" s="11"/>
      <c r="B507"/>
      <c r="C507"/>
      <c r="E507" s="11"/>
      <c r="F507" s="11"/>
    </row>
    <row r="508" spans="1:6" x14ac:dyDescent="0.2">
      <c r="A508" s="11"/>
      <c r="B508"/>
      <c r="C508"/>
      <c r="E508" s="11"/>
      <c r="F508" s="11"/>
    </row>
    <row r="509" spans="1:6" x14ac:dyDescent="0.2">
      <c r="A509" s="11"/>
      <c r="B509"/>
      <c r="C509"/>
      <c r="E509" s="11"/>
      <c r="F509" s="11"/>
    </row>
    <row r="510" spans="1:6" x14ac:dyDescent="0.2">
      <c r="A510" s="11"/>
      <c r="B510"/>
      <c r="C510"/>
      <c r="E510" s="11"/>
      <c r="F510" s="11"/>
    </row>
    <row r="511" spans="1:6" x14ac:dyDescent="0.2">
      <c r="A511" s="11"/>
      <c r="B511"/>
      <c r="C511"/>
      <c r="E511" s="11"/>
      <c r="F511" s="11"/>
    </row>
    <row r="512" spans="1:6" x14ac:dyDescent="0.2">
      <c r="A512" s="11"/>
      <c r="B512"/>
      <c r="C512"/>
      <c r="E512" s="11"/>
      <c r="F512" s="11"/>
    </row>
    <row r="513" spans="1:6" x14ac:dyDescent="0.2">
      <c r="A513" s="11"/>
      <c r="B513"/>
      <c r="C513"/>
      <c r="E513" s="11"/>
      <c r="F513" s="11"/>
    </row>
    <row r="514" spans="1:6" x14ac:dyDescent="0.2">
      <c r="A514" s="11"/>
      <c r="B514"/>
      <c r="C514"/>
      <c r="E514" s="11"/>
      <c r="F514" s="11"/>
    </row>
    <row r="515" spans="1:6" x14ac:dyDescent="0.2">
      <c r="A515" s="11"/>
      <c r="B515"/>
      <c r="C515"/>
      <c r="E515" s="11"/>
      <c r="F515" s="11"/>
    </row>
    <row r="516" spans="1:6" x14ac:dyDescent="0.2">
      <c r="A516" s="11"/>
      <c r="B516"/>
      <c r="C516"/>
      <c r="E516" s="11"/>
      <c r="F516" s="11"/>
    </row>
    <row r="517" spans="1:6" x14ac:dyDescent="0.2">
      <c r="A517" s="11"/>
      <c r="B517"/>
      <c r="C517"/>
      <c r="E517" s="11"/>
      <c r="F517" s="11"/>
    </row>
    <row r="518" spans="1:6" x14ac:dyDescent="0.2">
      <c r="A518" s="11"/>
      <c r="B518"/>
      <c r="C518"/>
      <c r="E518" s="11"/>
      <c r="F518" s="11"/>
    </row>
    <row r="519" spans="1:6" x14ac:dyDescent="0.2">
      <c r="A519" s="11"/>
      <c r="B519"/>
      <c r="C519"/>
      <c r="E519" s="11"/>
      <c r="F519" s="11"/>
    </row>
    <row r="520" spans="1:6" x14ac:dyDescent="0.2">
      <c r="A520" s="11"/>
      <c r="B520"/>
      <c r="C520"/>
      <c r="E520" s="11"/>
      <c r="F520" s="11"/>
    </row>
    <row r="521" spans="1:6" x14ac:dyDescent="0.2">
      <c r="A521" s="11"/>
      <c r="B521"/>
      <c r="C521"/>
      <c r="E521" s="11"/>
      <c r="F521" s="11"/>
    </row>
    <row r="522" spans="1:6" x14ac:dyDescent="0.2">
      <c r="A522" s="11"/>
      <c r="B522"/>
      <c r="C522"/>
      <c r="E522" s="11"/>
      <c r="F522" s="11"/>
    </row>
    <row r="523" spans="1:6" x14ac:dyDescent="0.2">
      <c r="A523" s="11"/>
      <c r="B523"/>
      <c r="C523"/>
      <c r="E523" s="11"/>
      <c r="F523" s="11"/>
    </row>
    <row r="524" spans="1:6" x14ac:dyDescent="0.2">
      <c r="A524" s="11"/>
      <c r="B524"/>
      <c r="C524"/>
      <c r="E524" s="11"/>
      <c r="F524" s="11"/>
    </row>
    <row r="525" spans="1:6" x14ac:dyDescent="0.2">
      <c r="A525" s="11"/>
      <c r="B525"/>
      <c r="C525"/>
      <c r="E525" s="11"/>
      <c r="F525" s="11"/>
    </row>
    <row r="526" spans="1:6" x14ac:dyDescent="0.2">
      <c r="A526" s="11"/>
      <c r="B526"/>
      <c r="C526"/>
      <c r="E526" s="11"/>
      <c r="F526" s="11"/>
    </row>
    <row r="527" spans="1:6" x14ac:dyDescent="0.2">
      <c r="A527" s="11"/>
      <c r="B527"/>
      <c r="C527"/>
      <c r="E527" s="11"/>
      <c r="F527" s="11"/>
    </row>
    <row r="528" spans="1:6" x14ac:dyDescent="0.2">
      <c r="A528" s="11"/>
      <c r="B528"/>
      <c r="C528"/>
      <c r="E528" s="11"/>
      <c r="F528" s="11"/>
    </row>
    <row r="529" spans="1:6" x14ac:dyDescent="0.2">
      <c r="A529" s="11"/>
      <c r="B529"/>
      <c r="C529"/>
      <c r="E529" s="11"/>
      <c r="F529" s="11"/>
    </row>
    <row r="530" spans="1:6" x14ac:dyDescent="0.2">
      <c r="A530" s="11"/>
      <c r="B530"/>
      <c r="C530"/>
      <c r="E530" s="11"/>
      <c r="F530" s="11"/>
    </row>
    <row r="531" spans="1:6" x14ac:dyDescent="0.2">
      <c r="A531" s="11"/>
      <c r="B531"/>
      <c r="C531"/>
      <c r="E531" s="11"/>
      <c r="F531" s="11"/>
    </row>
    <row r="532" spans="1:6" x14ac:dyDescent="0.2">
      <c r="A532" s="11"/>
      <c r="B532"/>
      <c r="C532"/>
      <c r="E532" s="11"/>
      <c r="F532" s="11"/>
    </row>
    <row r="533" spans="1:6" x14ac:dyDescent="0.2">
      <c r="A533" s="11"/>
      <c r="B533"/>
      <c r="C533"/>
      <c r="E533" s="11"/>
      <c r="F533" s="11"/>
    </row>
    <row r="534" spans="1:6" x14ac:dyDescent="0.2">
      <c r="A534" s="11"/>
      <c r="B534"/>
      <c r="C534"/>
      <c r="E534" s="11"/>
      <c r="F534" s="11"/>
    </row>
    <row r="535" spans="1:6" x14ac:dyDescent="0.2">
      <c r="A535" s="11"/>
      <c r="B535"/>
      <c r="C535"/>
      <c r="E535" s="11"/>
      <c r="F535" s="11"/>
    </row>
    <row r="536" spans="1:6" x14ac:dyDescent="0.2">
      <c r="A536" s="11"/>
      <c r="B536"/>
      <c r="C536"/>
      <c r="E536" s="11"/>
      <c r="F536" s="11"/>
    </row>
    <row r="537" spans="1:6" x14ac:dyDescent="0.2">
      <c r="A537" s="11"/>
      <c r="B537"/>
      <c r="C537"/>
      <c r="E537" s="11"/>
      <c r="F537" s="11"/>
    </row>
    <row r="538" spans="1:6" x14ac:dyDescent="0.2">
      <c r="A538" s="11"/>
      <c r="B538"/>
      <c r="C538"/>
      <c r="E538" s="11"/>
      <c r="F538" s="11"/>
    </row>
    <row r="539" spans="1:6" x14ac:dyDescent="0.2">
      <c r="A539" s="11"/>
      <c r="B539"/>
      <c r="C539"/>
      <c r="E539" s="11"/>
      <c r="F539" s="11"/>
    </row>
    <row r="540" spans="1:6" x14ac:dyDescent="0.2">
      <c r="A540" s="11"/>
      <c r="B540"/>
      <c r="C540"/>
      <c r="E540" s="11"/>
      <c r="F540" s="11"/>
    </row>
    <row r="541" spans="1:6" x14ac:dyDescent="0.2">
      <c r="A541" s="11"/>
      <c r="B541"/>
      <c r="C541"/>
      <c r="E541" s="11"/>
      <c r="F541" s="11"/>
    </row>
    <row r="542" spans="1:6" x14ac:dyDescent="0.2">
      <c r="A542" s="11"/>
      <c r="B542"/>
      <c r="C542"/>
      <c r="E542" s="11"/>
      <c r="F542" s="11"/>
    </row>
    <row r="543" spans="1:6" x14ac:dyDescent="0.2">
      <c r="A543" s="11"/>
      <c r="B543"/>
      <c r="C543"/>
      <c r="E543" s="11"/>
      <c r="F543" s="11"/>
    </row>
    <row r="544" spans="1:6" x14ac:dyDescent="0.2">
      <c r="A544" s="11"/>
      <c r="B544"/>
      <c r="C544"/>
      <c r="E544" s="11"/>
      <c r="F544" s="11"/>
    </row>
    <row r="545" spans="1:6" x14ac:dyDescent="0.2">
      <c r="A545" s="11"/>
      <c r="B545"/>
      <c r="C545"/>
      <c r="E545" s="11"/>
      <c r="F545" s="11"/>
    </row>
    <row r="546" spans="1:6" x14ac:dyDescent="0.2">
      <c r="A546" s="11"/>
      <c r="B546"/>
      <c r="C546"/>
      <c r="E546" s="11"/>
      <c r="F546" s="11"/>
    </row>
    <row r="547" spans="1:6" x14ac:dyDescent="0.2">
      <c r="A547" s="11"/>
      <c r="B547"/>
      <c r="C547"/>
      <c r="E547" s="11"/>
      <c r="F547" s="11"/>
    </row>
    <row r="548" spans="1:6" x14ac:dyDescent="0.2">
      <c r="A548" s="11"/>
      <c r="B548"/>
      <c r="C548"/>
      <c r="E548" s="11"/>
      <c r="F548" s="11"/>
    </row>
    <row r="549" spans="1:6" x14ac:dyDescent="0.2">
      <c r="A549" s="11"/>
      <c r="B549"/>
      <c r="C549"/>
      <c r="E549" s="11"/>
      <c r="F549" s="11"/>
    </row>
    <row r="550" spans="1:6" x14ac:dyDescent="0.2">
      <c r="A550" s="11"/>
      <c r="B550"/>
      <c r="C550"/>
      <c r="E550" s="11"/>
      <c r="F550" s="11"/>
    </row>
    <row r="551" spans="1:6" x14ac:dyDescent="0.2">
      <c r="A551" s="11"/>
      <c r="B551"/>
      <c r="C551"/>
      <c r="E551" s="11"/>
      <c r="F551" s="11"/>
    </row>
    <row r="552" spans="1:6" x14ac:dyDescent="0.2">
      <c r="A552" s="11"/>
      <c r="B552"/>
      <c r="C552"/>
      <c r="E552" s="11"/>
      <c r="F552" s="11"/>
    </row>
    <row r="553" spans="1:6" x14ac:dyDescent="0.2">
      <c r="A553" s="11"/>
      <c r="B553"/>
      <c r="C553"/>
      <c r="E553" s="11"/>
      <c r="F553" s="11"/>
    </row>
    <row r="554" spans="1:6" x14ac:dyDescent="0.2">
      <c r="A554" s="11"/>
      <c r="B554"/>
      <c r="C554"/>
      <c r="E554" s="11"/>
      <c r="F554" s="11"/>
    </row>
    <row r="555" spans="1:6" x14ac:dyDescent="0.2">
      <c r="A555" s="11"/>
      <c r="B555"/>
      <c r="C555"/>
      <c r="E555" s="11"/>
      <c r="F555" s="11"/>
    </row>
    <row r="556" spans="1:6" x14ac:dyDescent="0.2">
      <c r="A556" s="11"/>
      <c r="B556"/>
      <c r="C556"/>
      <c r="E556" s="11"/>
      <c r="F556" s="11"/>
    </row>
    <row r="557" spans="1:6" x14ac:dyDescent="0.2">
      <c r="A557" s="11"/>
      <c r="B557"/>
      <c r="C557"/>
      <c r="E557" s="11"/>
      <c r="F557" s="11"/>
    </row>
    <row r="558" spans="1:6" x14ac:dyDescent="0.2">
      <c r="A558" s="11"/>
      <c r="B558"/>
      <c r="C558"/>
      <c r="E558" s="11"/>
      <c r="F558" s="11"/>
    </row>
    <row r="559" spans="1:6" x14ac:dyDescent="0.2">
      <c r="A559" s="11"/>
      <c r="B559"/>
      <c r="C559"/>
      <c r="E559" s="11"/>
      <c r="F559" s="11"/>
    </row>
    <row r="560" spans="1:6" x14ac:dyDescent="0.2">
      <c r="A560" s="11"/>
      <c r="B560"/>
      <c r="C560"/>
      <c r="E560" s="11"/>
      <c r="F560" s="11"/>
    </row>
    <row r="561" spans="1:6" x14ac:dyDescent="0.2">
      <c r="A561" s="11"/>
      <c r="B561"/>
      <c r="C561"/>
      <c r="E561" s="11"/>
      <c r="F561" s="11"/>
    </row>
    <row r="562" spans="1:6" x14ac:dyDescent="0.2">
      <c r="A562" s="11"/>
      <c r="B562"/>
      <c r="C562"/>
      <c r="E562" s="11"/>
      <c r="F562" s="11"/>
    </row>
    <row r="563" spans="1:6" x14ac:dyDescent="0.2">
      <c r="A563" s="11"/>
      <c r="B563"/>
      <c r="C563"/>
      <c r="E563" s="11"/>
      <c r="F563" s="11"/>
    </row>
    <row r="564" spans="1:6" x14ac:dyDescent="0.2">
      <c r="A564" s="11"/>
      <c r="B564"/>
      <c r="C564"/>
      <c r="E564" s="11"/>
      <c r="F564" s="11"/>
    </row>
    <row r="565" spans="1:6" x14ac:dyDescent="0.2">
      <c r="A565" s="11"/>
      <c r="B565"/>
      <c r="C565"/>
      <c r="E565" s="11"/>
      <c r="F565" s="11"/>
    </row>
    <row r="566" spans="1:6" x14ac:dyDescent="0.2">
      <c r="A566" s="11"/>
      <c r="B566"/>
      <c r="C566"/>
      <c r="E566" s="11"/>
      <c r="F566" s="11"/>
    </row>
    <row r="567" spans="1:6" x14ac:dyDescent="0.2">
      <c r="A567" s="11"/>
      <c r="B567"/>
      <c r="C567"/>
      <c r="E567" s="11"/>
      <c r="F567" s="11"/>
    </row>
    <row r="568" spans="1:6" x14ac:dyDescent="0.2">
      <c r="A568" s="11"/>
      <c r="B568"/>
      <c r="C568"/>
      <c r="E568" s="11"/>
      <c r="F568" s="11"/>
    </row>
    <row r="569" spans="1:6" x14ac:dyDescent="0.2">
      <c r="A569" s="11"/>
      <c r="B569"/>
      <c r="C569"/>
      <c r="E569" s="11"/>
      <c r="F569" s="11"/>
    </row>
    <row r="570" spans="1:6" x14ac:dyDescent="0.2">
      <c r="A570" s="11"/>
      <c r="B570"/>
      <c r="C570"/>
      <c r="E570" s="11"/>
      <c r="F570" s="11"/>
    </row>
    <row r="571" spans="1:6" x14ac:dyDescent="0.2">
      <c r="A571" s="11"/>
      <c r="B571"/>
      <c r="C571"/>
      <c r="E571" s="11"/>
      <c r="F571" s="11"/>
    </row>
    <row r="572" spans="1:6" x14ac:dyDescent="0.2">
      <c r="A572" s="11"/>
      <c r="B572"/>
      <c r="C572"/>
      <c r="E572" s="11"/>
      <c r="F572" s="11"/>
    </row>
    <row r="573" spans="1:6" x14ac:dyDescent="0.2">
      <c r="A573" s="11"/>
      <c r="B573"/>
      <c r="C573"/>
      <c r="E573" s="11"/>
      <c r="F573" s="11"/>
    </row>
    <row r="574" spans="1:6" x14ac:dyDescent="0.2">
      <c r="A574" s="11"/>
      <c r="B574"/>
      <c r="C574"/>
      <c r="E574" s="11"/>
      <c r="F574" s="11"/>
    </row>
    <row r="575" spans="1:6" x14ac:dyDescent="0.2">
      <c r="A575" s="11"/>
      <c r="B575"/>
      <c r="C575"/>
      <c r="E575" s="11"/>
      <c r="F575" s="11"/>
    </row>
    <row r="576" spans="1:6" x14ac:dyDescent="0.2">
      <c r="A576" s="11"/>
      <c r="B576"/>
      <c r="C576"/>
      <c r="E576" s="11"/>
      <c r="F576" s="11"/>
    </row>
    <row r="577" spans="1:6" x14ac:dyDescent="0.2">
      <c r="A577" s="11"/>
      <c r="B577"/>
      <c r="C577"/>
      <c r="E577" s="11"/>
      <c r="F577" s="11"/>
    </row>
    <row r="578" spans="1:6" x14ac:dyDescent="0.2">
      <c r="A578" s="11"/>
      <c r="B578"/>
      <c r="C578"/>
      <c r="E578" s="11"/>
      <c r="F578" s="11"/>
    </row>
    <row r="579" spans="1:6" x14ac:dyDescent="0.2">
      <c r="A579" s="11"/>
      <c r="B579"/>
      <c r="C579"/>
      <c r="E579" s="11"/>
      <c r="F579" s="11"/>
    </row>
    <row r="580" spans="1:6" x14ac:dyDescent="0.2">
      <c r="A580" s="11"/>
      <c r="B580"/>
      <c r="C580"/>
      <c r="E580" s="11"/>
      <c r="F580" s="11"/>
    </row>
    <row r="581" spans="1:6" x14ac:dyDescent="0.2">
      <c r="A581" s="11"/>
      <c r="B581"/>
      <c r="C581"/>
      <c r="E581" s="11"/>
      <c r="F581" s="11"/>
    </row>
    <row r="582" spans="1:6" x14ac:dyDescent="0.2">
      <c r="A582" s="11"/>
      <c r="B582"/>
      <c r="C582"/>
      <c r="E582" s="11"/>
      <c r="F582" s="11"/>
    </row>
    <row r="583" spans="1:6" x14ac:dyDescent="0.2">
      <c r="A583" s="11"/>
      <c r="B583"/>
      <c r="C583"/>
      <c r="E583" s="11"/>
      <c r="F583" s="11"/>
    </row>
    <row r="584" spans="1:6" x14ac:dyDescent="0.2">
      <c r="A584" s="11"/>
      <c r="B584"/>
      <c r="C584"/>
      <c r="E584" s="11"/>
      <c r="F584" s="11"/>
    </row>
    <row r="585" spans="1:6" x14ac:dyDescent="0.2">
      <c r="A585" s="11"/>
      <c r="B585"/>
      <c r="C585"/>
      <c r="E585" s="11"/>
      <c r="F585" s="11"/>
    </row>
    <row r="586" spans="1:6" x14ac:dyDescent="0.2">
      <c r="A586" s="11"/>
      <c r="B586"/>
      <c r="C586"/>
      <c r="E586" s="11"/>
      <c r="F586" s="11"/>
    </row>
    <row r="587" spans="1:6" x14ac:dyDescent="0.2">
      <c r="A587" s="11"/>
      <c r="B587"/>
      <c r="C587"/>
      <c r="E587" s="11"/>
      <c r="F587" s="11"/>
    </row>
    <row r="588" spans="1:6" x14ac:dyDescent="0.2">
      <c r="A588" s="11"/>
      <c r="B588"/>
      <c r="C588"/>
      <c r="E588" s="11"/>
      <c r="F588" s="11"/>
    </row>
    <row r="589" spans="1:6" x14ac:dyDescent="0.2">
      <c r="A589" s="11"/>
      <c r="B589"/>
      <c r="C589"/>
      <c r="E589" s="11"/>
      <c r="F589" s="11"/>
    </row>
    <row r="590" spans="1:6" x14ac:dyDescent="0.2">
      <c r="A590" s="11"/>
      <c r="B590"/>
      <c r="C590"/>
      <c r="E590" s="11"/>
      <c r="F590" s="11"/>
    </row>
    <row r="591" spans="1:6" x14ac:dyDescent="0.2">
      <c r="A591" s="11"/>
      <c r="B591"/>
      <c r="C591"/>
      <c r="E591" s="11"/>
      <c r="F591" s="11"/>
    </row>
    <row r="592" spans="1:6" x14ac:dyDescent="0.2">
      <c r="A592" s="11"/>
      <c r="B592"/>
      <c r="C592"/>
      <c r="E592" s="11"/>
      <c r="F592" s="11"/>
    </row>
    <row r="593" spans="1:6" x14ac:dyDescent="0.2">
      <c r="A593" s="11"/>
      <c r="B593"/>
      <c r="C593"/>
      <c r="E593" s="11"/>
      <c r="F593" s="11"/>
    </row>
    <row r="594" spans="1:6" x14ac:dyDescent="0.2">
      <c r="A594" s="11"/>
      <c r="B594"/>
      <c r="C594"/>
      <c r="E594" s="11"/>
      <c r="F594" s="11"/>
    </row>
    <row r="595" spans="1:6" x14ac:dyDescent="0.2">
      <c r="A595" s="11"/>
      <c r="B595"/>
      <c r="C595"/>
      <c r="E595" s="11"/>
      <c r="F595" s="11"/>
    </row>
    <row r="596" spans="1:6" x14ac:dyDescent="0.2">
      <c r="A596" s="11"/>
      <c r="B596"/>
      <c r="C596"/>
      <c r="E596" s="11"/>
      <c r="F596" s="11"/>
    </row>
    <row r="597" spans="1:6" x14ac:dyDescent="0.2">
      <c r="A597" s="11"/>
      <c r="B597"/>
      <c r="C597"/>
      <c r="E597" s="11"/>
      <c r="F597" s="11"/>
    </row>
    <row r="598" spans="1:6" x14ac:dyDescent="0.2">
      <c r="A598" s="11"/>
      <c r="B598"/>
      <c r="C598"/>
      <c r="E598" s="11"/>
      <c r="F598" s="11"/>
    </row>
    <row r="599" spans="1:6" x14ac:dyDescent="0.2">
      <c r="A599" s="11"/>
      <c r="B599"/>
      <c r="C599"/>
      <c r="E599" s="11"/>
      <c r="F599" s="11"/>
    </row>
    <row r="600" spans="1:6" x14ac:dyDescent="0.2">
      <c r="A600" s="11"/>
      <c r="B600"/>
      <c r="C600"/>
      <c r="E600" s="11"/>
      <c r="F600" s="11"/>
    </row>
    <row r="601" spans="1:6" x14ac:dyDescent="0.2">
      <c r="A601" s="11"/>
      <c r="B601"/>
      <c r="C601"/>
      <c r="E601" s="11"/>
      <c r="F601" s="11"/>
    </row>
    <row r="602" spans="1:6" x14ac:dyDescent="0.2">
      <c r="A602" s="11"/>
      <c r="B602"/>
      <c r="C602"/>
      <c r="E602" s="11"/>
      <c r="F602" s="11"/>
    </row>
    <row r="603" spans="1:6" x14ac:dyDescent="0.2">
      <c r="A603" s="11"/>
      <c r="B603"/>
      <c r="C603"/>
      <c r="E603" s="11"/>
      <c r="F603" s="11"/>
    </row>
    <row r="604" spans="1:6" x14ac:dyDescent="0.2">
      <c r="A604" s="11"/>
      <c r="B604"/>
      <c r="C604"/>
      <c r="E604" s="11"/>
      <c r="F604" s="11"/>
    </row>
    <row r="605" spans="1:6" x14ac:dyDescent="0.2">
      <c r="A605" s="11"/>
      <c r="B605"/>
      <c r="C605"/>
      <c r="E605" s="11"/>
      <c r="F605" s="11"/>
    </row>
    <row r="606" spans="1:6" x14ac:dyDescent="0.2">
      <c r="A606" s="11"/>
      <c r="B606"/>
      <c r="C606"/>
      <c r="E606" s="11"/>
      <c r="F606" s="11"/>
    </row>
    <row r="607" spans="1:6" x14ac:dyDescent="0.2">
      <c r="A607" s="11"/>
      <c r="B607"/>
      <c r="C607"/>
      <c r="E607" s="11"/>
      <c r="F607" s="11"/>
    </row>
    <row r="608" spans="1:6" x14ac:dyDescent="0.2">
      <c r="A608" s="11"/>
      <c r="B608"/>
      <c r="C608"/>
      <c r="E608" s="11"/>
      <c r="F608" s="11"/>
    </row>
    <row r="609" spans="1:6" x14ac:dyDescent="0.2">
      <c r="A609" s="11"/>
      <c r="B609"/>
      <c r="C609"/>
      <c r="E609" s="11"/>
      <c r="F609" s="11"/>
    </row>
    <row r="610" spans="1:6" x14ac:dyDescent="0.2">
      <c r="A610" s="11"/>
      <c r="B610"/>
      <c r="C610"/>
      <c r="E610" s="11"/>
      <c r="F610" s="11"/>
    </row>
    <row r="611" spans="1:6" x14ac:dyDescent="0.2">
      <c r="A611" s="11"/>
      <c r="B611"/>
      <c r="C611"/>
      <c r="E611" s="11"/>
      <c r="F611" s="11"/>
    </row>
    <row r="612" spans="1:6" x14ac:dyDescent="0.2">
      <c r="A612" s="11"/>
      <c r="B612"/>
      <c r="C612"/>
      <c r="E612" s="11"/>
      <c r="F612" s="11"/>
    </row>
    <row r="613" spans="1:6" x14ac:dyDescent="0.2">
      <c r="A613" s="11"/>
      <c r="B613"/>
      <c r="C613"/>
      <c r="E613" s="11"/>
      <c r="F613" s="11"/>
    </row>
    <row r="614" spans="1:6" x14ac:dyDescent="0.2">
      <c r="A614" s="11"/>
      <c r="B614"/>
      <c r="C614"/>
      <c r="E614" s="11"/>
      <c r="F614" s="11"/>
    </row>
    <row r="615" spans="1:6" x14ac:dyDescent="0.2">
      <c r="A615" s="11"/>
      <c r="B615"/>
      <c r="C615"/>
      <c r="E615" s="11"/>
      <c r="F615" s="11"/>
    </row>
    <row r="616" spans="1:6" x14ac:dyDescent="0.2">
      <c r="A616" s="11"/>
      <c r="B616"/>
      <c r="C616"/>
      <c r="E616" s="11"/>
      <c r="F616" s="11"/>
    </row>
    <row r="617" spans="1:6" x14ac:dyDescent="0.2">
      <c r="A617" s="11"/>
      <c r="B617"/>
      <c r="C617"/>
      <c r="E617" s="11"/>
      <c r="F617" s="11"/>
    </row>
    <row r="618" spans="1:6" x14ac:dyDescent="0.2">
      <c r="A618" s="11"/>
      <c r="B618"/>
      <c r="C618"/>
      <c r="E618" s="11"/>
      <c r="F618" s="11"/>
    </row>
    <row r="619" spans="1:6" x14ac:dyDescent="0.2">
      <c r="A619" s="11"/>
      <c r="B619"/>
      <c r="C619"/>
      <c r="E619" s="11"/>
      <c r="F619" s="11"/>
    </row>
    <row r="620" spans="1:6" x14ac:dyDescent="0.2">
      <c r="A620" s="11"/>
      <c r="B620"/>
      <c r="C620"/>
      <c r="E620" s="11"/>
      <c r="F620" s="11"/>
    </row>
    <row r="621" spans="1:6" x14ac:dyDescent="0.2">
      <c r="A621" s="11"/>
      <c r="B621"/>
      <c r="C621"/>
      <c r="E621" s="11"/>
      <c r="F621" s="11"/>
    </row>
    <row r="622" spans="1:6" x14ac:dyDescent="0.2">
      <c r="A622" s="11"/>
      <c r="B622"/>
      <c r="C622"/>
      <c r="E622" s="11"/>
      <c r="F622" s="11"/>
    </row>
    <row r="623" spans="1:6" x14ac:dyDescent="0.2">
      <c r="A623" s="11"/>
      <c r="B623"/>
      <c r="C623"/>
      <c r="E623" s="11"/>
      <c r="F623" s="11"/>
    </row>
    <row r="624" spans="1:6" x14ac:dyDescent="0.2">
      <c r="A624" s="11"/>
      <c r="B624"/>
      <c r="C624"/>
      <c r="E624" s="11"/>
      <c r="F624" s="11"/>
    </row>
    <row r="625" spans="1:6" x14ac:dyDescent="0.2">
      <c r="A625" s="11"/>
      <c r="B625"/>
      <c r="C625"/>
      <c r="E625" s="11"/>
      <c r="F625" s="11"/>
    </row>
    <row r="626" spans="1:6" x14ac:dyDescent="0.2">
      <c r="A626" s="11"/>
      <c r="B626"/>
      <c r="C626"/>
      <c r="E626" s="11"/>
      <c r="F626" s="11"/>
    </row>
    <row r="627" spans="1:6" x14ac:dyDescent="0.2">
      <c r="A627" s="11"/>
      <c r="B627"/>
      <c r="C627"/>
      <c r="E627" s="11"/>
      <c r="F627" s="11"/>
    </row>
    <row r="628" spans="1:6" x14ac:dyDescent="0.2">
      <c r="A628" s="11"/>
      <c r="B628"/>
      <c r="C628"/>
      <c r="E628" s="11"/>
      <c r="F628" s="11"/>
    </row>
    <row r="629" spans="1:6" x14ac:dyDescent="0.2">
      <c r="A629" s="11"/>
      <c r="B629"/>
      <c r="C629"/>
      <c r="E629" s="11"/>
      <c r="F629" s="11"/>
    </row>
    <row r="630" spans="1:6" x14ac:dyDescent="0.2">
      <c r="A630" s="11"/>
      <c r="B630"/>
      <c r="C630"/>
      <c r="E630" s="11"/>
      <c r="F630" s="11"/>
    </row>
    <row r="631" spans="1:6" x14ac:dyDescent="0.2">
      <c r="A631" s="11"/>
      <c r="B631"/>
      <c r="C631"/>
      <c r="E631" s="11"/>
      <c r="F631" s="11"/>
    </row>
    <row r="632" spans="1:6" x14ac:dyDescent="0.2">
      <c r="A632" s="11"/>
      <c r="B632"/>
      <c r="C632"/>
      <c r="E632" s="11"/>
      <c r="F632" s="11"/>
    </row>
    <row r="633" spans="1:6" x14ac:dyDescent="0.2">
      <c r="A633" s="11"/>
      <c r="B633"/>
      <c r="C633"/>
      <c r="E633" s="11"/>
      <c r="F633" s="11"/>
    </row>
    <row r="634" spans="1:6" x14ac:dyDescent="0.2">
      <c r="A634" s="11"/>
      <c r="B634"/>
      <c r="C634"/>
      <c r="E634" s="11"/>
      <c r="F634" s="11"/>
    </row>
    <row r="635" spans="1:6" x14ac:dyDescent="0.2">
      <c r="A635" s="11"/>
      <c r="B635"/>
      <c r="C635"/>
      <c r="E635" s="11"/>
      <c r="F635" s="11"/>
    </row>
    <row r="636" spans="1:6" x14ac:dyDescent="0.2">
      <c r="A636" s="11"/>
      <c r="B636"/>
      <c r="C636"/>
      <c r="E636" s="11"/>
      <c r="F636" s="11"/>
    </row>
    <row r="637" spans="1:6" x14ac:dyDescent="0.2">
      <c r="A637" s="11"/>
      <c r="B637"/>
      <c r="C637"/>
      <c r="E637" s="11"/>
      <c r="F637" s="11"/>
    </row>
    <row r="638" spans="1:6" x14ac:dyDescent="0.2">
      <c r="A638" s="11"/>
      <c r="B638"/>
      <c r="C638"/>
      <c r="E638" s="11"/>
      <c r="F638" s="11"/>
    </row>
    <row r="639" spans="1:6" x14ac:dyDescent="0.2">
      <c r="A639" s="11"/>
      <c r="B639"/>
      <c r="C639"/>
      <c r="E639" s="11"/>
      <c r="F639" s="11"/>
    </row>
    <row r="640" spans="1:6" x14ac:dyDescent="0.2">
      <c r="A640" s="11"/>
      <c r="B640"/>
      <c r="C640"/>
      <c r="E640" s="11"/>
      <c r="F640" s="11"/>
    </row>
    <row r="641" spans="1:6" x14ac:dyDescent="0.2">
      <c r="A641" s="11"/>
      <c r="B641"/>
      <c r="C641"/>
      <c r="E641" s="11"/>
      <c r="F641" s="11"/>
    </row>
    <row r="642" spans="1:6" x14ac:dyDescent="0.2">
      <c r="A642" s="11"/>
      <c r="B642"/>
      <c r="C642"/>
      <c r="E642" s="11"/>
      <c r="F642" s="11"/>
    </row>
    <row r="643" spans="1:6" x14ac:dyDescent="0.2">
      <c r="A643" s="11"/>
      <c r="B643"/>
      <c r="C643"/>
      <c r="E643" s="11"/>
      <c r="F643" s="11"/>
    </row>
    <row r="644" spans="1:6" x14ac:dyDescent="0.2">
      <c r="A644" s="11"/>
      <c r="B644"/>
      <c r="C644"/>
      <c r="E644" s="11"/>
      <c r="F644" s="11"/>
    </row>
    <row r="645" spans="1:6" x14ac:dyDescent="0.2">
      <c r="A645" s="11"/>
      <c r="B645"/>
      <c r="C645"/>
      <c r="E645" s="11"/>
      <c r="F645" s="11"/>
    </row>
    <row r="646" spans="1:6" x14ac:dyDescent="0.2">
      <c r="A646" s="11"/>
      <c r="B646"/>
      <c r="C646"/>
      <c r="E646" s="11"/>
      <c r="F646" s="11"/>
    </row>
    <row r="647" spans="1:6" x14ac:dyDescent="0.2">
      <c r="A647" s="11"/>
      <c r="B647"/>
      <c r="C647"/>
      <c r="E647" s="11"/>
      <c r="F647" s="11"/>
    </row>
    <row r="648" spans="1:6" x14ac:dyDescent="0.2">
      <c r="A648" s="11"/>
      <c r="B648"/>
      <c r="C648"/>
      <c r="E648" s="11"/>
      <c r="F648" s="11"/>
    </row>
    <row r="649" spans="1:6" x14ac:dyDescent="0.2">
      <c r="A649" s="11"/>
      <c r="B649"/>
      <c r="C649"/>
      <c r="E649" s="11"/>
      <c r="F649" s="11"/>
    </row>
    <row r="650" spans="1:6" x14ac:dyDescent="0.2">
      <c r="A650" s="11"/>
      <c r="B650"/>
      <c r="C650"/>
      <c r="E650" s="11"/>
      <c r="F650" s="11"/>
    </row>
    <row r="651" spans="1:6" x14ac:dyDescent="0.2">
      <c r="A651" s="11"/>
      <c r="B651"/>
      <c r="C651"/>
      <c r="E651" s="11"/>
      <c r="F651" s="11"/>
    </row>
    <row r="652" spans="1:6" x14ac:dyDescent="0.2">
      <c r="A652" s="11"/>
      <c r="B652"/>
      <c r="C652"/>
      <c r="E652" s="11"/>
      <c r="F652" s="11"/>
    </row>
    <row r="653" spans="1:6" x14ac:dyDescent="0.2">
      <c r="A653" s="11"/>
      <c r="B653"/>
      <c r="C653"/>
      <c r="E653" s="11"/>
      <c r="F653" s="11"/>
    </row>
    <row r="654" spans="1:6" x14ac:dyDescent="0.2">
      <c r="A654" s="11"/>
      <c r="B654"/>
      <c r="C654"/>
      <c r="E654" s="11"/>
      <c r="F654" s="11"/>
    </row>
    <row r="655" spans="1:6" x14ac:dyDescent="0.2">
      <c r="A655" s="11"/>
      <c r="B655"/>
      <c r="C655"/>
      <c r="E655" s="11"/>
      <c r="F655" s="11"/>
    </row>
    <row r="656" spans="1:6" x14ac:dyDescent="0.2">
      <c r="A656" s="11"/>
      <c r="B656"/>
      <c r="C656"/>
      <c r="E656" s="11"/>
      <c r="F656" s="11"/>
    </row>
    <row r="657" spans="1:6" x14ac:dyDescent="0.2">
      <c r="A657" s="11"/>
      <c r="B657"/>
      <c r="C657"/>
      <c r="E657" s="11"/>
      <c r="F657" s="11"/>
    </row>
    <row r="658" spans="1:6" x14ac:dyDescent="0.2">
      <c r="A658" s="11"/>
      <c r="B658"/>
      <c r="C658"/>
      <c r="E658" s="11"/>
      <c r="F658" s="11"/>
    </row>
    <row r="659" spans="1:6" x14ac:dyDescent="0.2">
      <c r="A659" s="11"/>
      <c r="B659"/>
      <c r="C659"/>
      <c r="E659" s="11"/>
      <c r="F659" s="11"/>
    </row>
    <row r="660" spans="1:6" x14ac:dyDescent="0.2">
      <c r="A660" s="11"/>
      <c r="B660"/>
      <c r="C660"/>
      <c r="E660" s="11"/>
      <c r="F660" s="11"/>
    </row>
    <row r="661" spans="1:6" x14ac:dyDescent="0.2">
      <c r="A661" s="11"/>
      <c r="B661"/>
      <c r="C661"/>
      <c r="E661" s="11"/>
      <c r="F661" s="11"/>
    </row>
    <row r="662" spans="1:6" x14ac:dyDescent="0.2">
      <c r="A662" s="11"/>
      <c r="B662"/>
      <c r="C662"/>
      <c r="E662" s="11"/>
      <c r="F662" s="11"/>
    </row>
    <row r="663" spans="1:6" x14ac:dyDescent="0.2">
      <c r="A663" s="11"/>
      <c r="B663"/>
      <c r="C663"/>
      <c r="E663" s="11"/>
      <c r="F663" s="11"/>
    </row>
    <row r="664" spans="1:6" x14ac:dyDescent="0.2">
      <c r="A664" s="11"/>
      <c r="B664"/>
      <c r="C664"/>
      <c r="E664" s="11"/>
      <c r="F664" s="11"/>
    </row>
    <row r="665" spans="1:6" x14ac:dyDescent="0.2">
      <c r="A665" s="11"/>
      <c r="B665"/>
      <c r="C665"/>
      <c r="E665" s="11"/>
      <c r="F665" s="11"/>
    </row>
    <row r="666" spans="1:6" x14ac:dyDescent="0.2">
      <c r="A666" s="11"/>
      <c r="B666"/>
      <c r="C666"/>
      <c r="E666" s="11"/>
      <c r="F666" s="11"/>
    </row>
    <row r="667" spans="1:6" x14ac:dyDescent="0.2">
      <c r="A667" s="11"/>
      <c r="B667"/>
      <c r="C667"/>
      <c r="E667" s="11"/>
      <c r="F667" s="11"/>
    </row>
    <row r="668" spans="1:6" x14ac:dyDescent="0.2">
      <c r="A668" s="11"/>
      <c r="B668"/>
      <c r="C668"/>
      <c r="E668" s="11"/>
      <c r="F668" s="11"/>
    </row>
    <row r="669" spans="1:6" x14ac:dyDescent="0.2">
      <c r="A669" s="11"/>
      <c r="B669"/>
      <c r="C669"/>
      <c r="E669" s="11"/>
      <c r="F669" s="11"/>
    </row>
    <row r="670" spans="1:6" x14ac:dyDescent="0.2">
      <c r="A670" s="11"/>
      <c r="B670"/>
      <c r="C670"/>
      <c r="E670" s="11"/>
      <c r="F670" s="11"/>
    </row>
    <row r="671" spans="1:6" x14ac:dyDescent="0.2">
      <c r="A671" s="11"/>
      <c r="B671"/>
      <c r="C671"/>
      <c r="E671" s="11"/>
      <c r="F671" s="11"/>
    </row>
    <row r="672" spans="1:6" x14ac:dyDescent="0.2">
      <c r="A672" s="11"/>
      <c r="B672"/>
      <c r="C672"/>
      <c r="E672" s="11"/>
      <c r="F672" s="11"/>
    </row>
    <row r="673" spans="1:6" x14ac:dyDescent="0.2">
      <c r="A673" s="11"/>
      <c r="B673"/>
      <c r="C673"/>
      <c r="E673" s="11"/>
      <c r="F673" s="11"/>
    </row>
    <row r="674" spans="1:6" x14ac:dyDescent="0.2">
      <c r="A674" s="11"/>
      <c r="B674"/>
      <c r="C674"/>
      <c r="E674" s="11"/>
      <c r="F674" s="11"/>
    </row>
    <row r="675" spans="1:6" x14ac:dyDescent="0.2">
      <c r="A675" s="11"/>
      <c r="B675"/>
      <c r="C675"/>
      <c r="E675" s="11"/>
      <c r="F675" s="11"/>
    </row>
    <row r="676" spans="1:6" x14ac:dyDescent="0.2">
      <c r="A676" s="11"/>
      <c r="B676"/>
      <c r="C676"/>
      <c r="E676" s="11"/>
      <c r="F676" s="11"/>
    </row>
    <row r="677" spans="1:6" x14ac:dyDescent="0.2">
      <c r="A677" s="11"/>
      <c r="B677"/>
      <c r="C677"/>
      <c r="E677" s="11"/>
      <c r="F677" s="11"/>
    </row>
    <row r="678" spans="1:6" x14ac:dyDescent="0.2">
      <c r="A678" s="11"/>
      <c r="B678"/>
      <c r="C678"/>
      <c r="E678" s="11"/>
      <c r="F678" s="11"/>
    </row>
    <row r="679" spans="1:6" x14ac:dyDescent="0.2">
      <c r="A679" s="11"/>
      <c r="B679"/>
      <c r="C679"/>
      <c r="E679" s="11"/>
      <c r="F679" s="11"/>
    </row>
    <row r="680" spans="1:6" x14ac:dyDescent="0.2">
      <c r="A680" s="11"/>
      <c r="B680"/>
      <c r="C680"/>
      <c r="E680" s="11"/>
      <c r="F680" s="11"/>
    </row>
    <row r="681" spans="1:6" x14ac:dyDescent="0.2">
      <c r="A681" s="11"/>
      <c r="B681"/>
      <c r="C681"/>
      <c r="E681" s="11"/>
      <c r="F681" s="11"/>
    </row>
    <row r="682" spans="1:6" x14ac:dyDescent="0.2">
      <c r="A682" s="11"/>
      <c r="B682"/>
      <c r="C682"/>
      <c r="E682" s="11"/>
      <c r="F682" s="11"/>
    </row>
    <row r="683" spans="1:6" x14ac:dyDescent="0.2">
      <c r="A683" s="11"/>
      <c r="B683"/>
      <c r="C683"/>
      <c r="E683" s="11"/>
      <c r="F683" s="11"/>
    </row>
    <row r="684" spans="1:6" x14ac:dyDescent="0.2">
      <c r="A684" s="11"/>
      <c r="B684"/>
      <c r="C684"/>
      <c r="E684" s="11"/>
      <c r="F684" s="11"/>
    </row>
    <row r="685" spans="1:6" x14ac:dyDescent="0.2">
      <c r="A685" s="11"/>
      <c r="B685"/>
      <c r="C685"/>
      <c r="E685" s="11"/>
      <c r="F685" s="11"/>
    </row>
    <row r="686" spans="1:6" x14ac:dyDescent="0.2">
      <c r="A686" s="11"/>
      <c r="B686"/>
      <c r="C686"/>
      <c r="E686" s="11"/>
      <c r="F686" s="11"/>
    </row>
    <row r="687" spans="1:6" x14ac:dyDescent="0.2">
      <c r="A687" s="11"/>
      <c r="B687"/>
      <c r="C687"/>
      <c r="E687" s="11"/>
      <c r="F687" s="11"/>
    </row>
    <row r="688" spans="1:6" x14ac:dyDescent="0.2">
      <c r="A688" s="11"/>
      <c r="B688"/>
      <c r="C688"/>
      <c r="E688" s="11"/>
      <c r="F688" s="11"/>
    </row>
    <row r="689" spans="1:6" x14ac:dyDescent="0.2">
      <c r="A689" s="11"/>
      <c r="B689"/>
      <c r="C689"/>
      <c r="E689" s="11"/>
      <c r="F689" s="11"/>
    </row>
    <row r="690" spans="1:6" x14ac:dyDescent="0.2">
      <c r="A690" s="11"/>
      <c r="B690"/>
      <c r="C690"/>
      <c r="E690" s="11"/>
      <c r="F690" s="11"/>
    </row>
    <row r="691" spans="1:6" x14ac:dyDescent="0.2">
      <c r="A691" s="11"/>
      <c r="B691"/>
      <c r="C691"/>
      <c r="E691" s="11"/>
      <c r="F691" s="11"/>
    </row>
    <row r="692" spans="1:6" x14ac:dyDescent="0.2">
      <c r="A692" s="11"/>
      <c r="B692"/>
      <c r="C692"/>
      <c r="E692" s="11"/>
      <c r="F692" s="11"/>
    </row>
    <row r="693" spans="1:6" x14ac:dyDescent="0.2">
      <c r="A693" s="11"/>
      <c r="B693"/>
      <c r="C693"/>
      <c r="E693" s="11"/>
      <c r="F693" s="11"/>
    </row>
    <row r="694" spans="1:6" x14ac:dyDescent="0.2">
      <c r="A694" s="11"/>
      <c r="B694"/>
      <c r="C694"/>
      <c r="E694" s="11"/>
      <c r="F694" s="11"/>
    </row>
    <row r="695" spans="1:6" x14ac:dyDescent="0.2">
      <c r="A695" s="11"/>
      <c r="B695"/>
      <c r="C695"/>
      <c r="E695" s="11"/>
      <c r="F695" s="11"/>
    </row>
    <row r="696" spans="1:6" x14ac:dyDescent="0.2">
      <c r="A696" s="11"/>
      <c r="B696"/>
      <c r="C696"/>
      <c r="E696" s="11"/>
      <c r="F696" s="11"/>
    </row>
    <row r="697" spans="1:6" x14ac:dyDescent="0.2">
      <c r="A697" s="11"/>
      <c r="B697"/>
      <c r="C697"/>
      <c r="E697" s="11"/>
      <c r="F697" s="11"/>
    </row>
    <row r="698" spans="1:6" x14ac:dyDescent="0.2">
      <c r="A698" s="11"/>
      <c r="B698"/>
      <c r="C698"/>
      <c r="E698" s="11"/>
      <c r="F698" s="11"/>
    </row>
    <row r="699" spans="1:6" x14ac:dyDescent="0.2">
      <c r="A699" s="11"/>
      <c r="B699"/>
      <c r="C699"/>
      <c r="E699" s="11"/>
      <c r="F699" s="11"/>
    </row>
    <row r="700" spans="1:6" x14ac:dyDescent="0.2">
      <c r="A700" s="11"/>
      <c r="B700"/>
      <c r="C700"/>
      <c r="E700" s="11"/>
      <c r="F700" s="11"/>
    </row>
    <row r="701" spans="1:6" x14ac:dyDescent="0.2">
      <c r="A701" s="11"/>
      <c r="B701"/>
      <c r="C701"/>
      <c r="E701" s="11"/>
      <c r="F701" s="11"/>
    </row>
    <row r="702" spans="1:6" x14ac:dyDescent="0.2">
      <c r="A702" s="11"/>
      <c r="B702"/>
      <c r="C702"/>
      <c r="E702" s="11"/>
      <c r="F702" s="11"/>
    </row>
    <row r="703" spans="1:6" x14ac:dyDescent="0.2">
      <c r="A703" s="11"/>
      <c r="B703"/>
      <c r="C703"/>
      <c r="E703" s="11"/>
      <c r="F703" s="11"/>
    </row>
    <row r="704" spans="1:6" x14ac:dyDescent="0.2">
      <c r="A704" s="11"/>
      <c r="B704"/>
      <c r="C704"/>
      <c r="E704" s="11"/>
      <c r="F704" s="11"/>
    </row>
    <row r="705" spans="1:6" x14ac:dyDescent="0.2">
      <c r="A705" s="11"/>
      <c r="B705"/>
      <c r="C705"/>
      <c r="E705" s="11"/>
      <c r="F705" s="11"/>
    </row>
    <row r="706" spans="1:6" x14ac:dyDescent="0.2">
      <c r="A706" s="11"/>
      <c r="B706"/>
      <c r="C706"/>
      <c r="E706" s="11"/>
      <c r="F706" s="11"/>
    </row>
    <row r="707" spans="1:6" x14ac:dyDescent="0.2">
      <c r="A707" s="11"/>
      <c r="B707"/>
      <c r="C707"/>
      <c r="E707" s="11"/>
      <c r="F707" s="11"/>
    </row>
    <row r="708" spans="1:6" x14ac:dyDescent="0.2">
      <c r="A708" s="11"/>
      <c r="B708"/>
      <c r="C708"/>
      <c r="E708" s="11"/>
      <c r="F708" s="11"/>
    </row>
    <row r="709" spans="1:6" x14ac:dyDescent="0.2">
      <c r="A709" s="11"/>
      <c r="B709"/>
      <c r="C709"/>
      <c r="E709" s="11"/>
      <c r="F709" s="11"/>
    </row>
    <row r="710" spans="1:6" x14ac:dyDescent="0.2">
      <c r="A710" s="11"/>
      <c r="B710"/>
      <c r="C710"/>
      <c r="E710" s="11"/>
      <c r="F710" s="11"/>
    </row>
    <row r="711" spans="1:6" x14ac:dyDescent="0.2">
      <c r="A711" s="11"/>
      <c r="B711"/>
      <c r="C711"/>
      <c r="E711" s="11"/>
      <c r="F711" s="11"/>
    </row>
    <row r="712" spans="1:6" x14ac:dyDescent="0.2">
      <c r="A712" s="11"/>
      <c r="B712"/>
      <c r="C712"/>
      <c r="E712" s="11"/>
      <c r="F712" s="11"/>
    </row>
    <row r="713" spans="1:6" x14ac:dyDescent="0.2">
      <c r="A713" s="11"/>
      <c r="B713"/>
      <c r="C713"/>
      <c r="E713" s="11"/>
      <c r="F713" s="11"/>
    </row>
    <row r="714" spans="1:6" x14ac:dyDescent="0.2">
      <c r="A714" s="11"/>
      <c r="B714"/>
      <c r="C714"/>
      <c r="E714" s="11"/>
      <c r="F714" s="11"/>
    </row>
    <row r="715" spans="1:6" x14ac:dyDescent="0.2">
      <c r="A715" s="11"/>
      <c r="B715"/>
      <c r="C715"/>
      <c r="E715" s="11"/>
      <c r="F715" s="11"/>
    </row>
    <row r="716" spans="1:6" x14ac:dyDescent="0.2">
      <c r="A716" s="11"/>
      <c r="B716"/>
      <c r="C716"/>
      <c r="E716" s="11"/>
      <c r="F716" s="11"/>
    </row>
    <row r="717" spans="1:6" x14ac:dyDescent="0.2">
      <c r="A717" s="11"/>
      <c r="B717"/>
      <c r="C717"/>
      <c r="E717" s="11"/>
      <c r="F717" s="11"/>
    </row>
    <row r="718" spans="1:6" x14ac:dyDescent="0.2">
      <c r="A718" s="11"/>
      <c r="B718"/>
      <c r="C718"/>
      <c r="E718" s="11"/>
      <c r="F718" s="11"/>
    </row>
    <row r="719" spans="1:6" x14ac:dyDescent="0.2">
      <c r="A719" s="11"/>
      <c r="B719"/>
      <c r="C719"/>
      <c r="E719" s="11"/>
      <c r="F719" s="11"/>
    </row>
    <row r="720" spans="1:6" x14ac:dyDescent="0.2">
      <c r="A720" s="11"/>
      <c r="B720"/>
      <c r="C720"/>
      <c r="E720" s="11"/>
      <c r="F720" s="11"/>
    </row>
    <row r="721" spans="1:6" x14ac:dyDescent="0.2">
      <c r="A721" s="11"/>
      <c r="B721"/>
      <c r="C721"/>
      <c r="E721" s="11"/>
      <c r="F721" s="11"/>
    </row>
    <row r="722" spans="1:6" x14ac:dyDescent="0.2">
      <c r="A722" s="11"/>
      <c r="B722"/>
      <c r="C722"/>
      <c r="E722" s="11"/>
      <c r="F722" s="11"/>
    </row>
    <row r="723" spans="1:6" x14ac:dyDescent="0.2">
      <c r="A723" s="11"/>
      <c r="B723"/>
      <c r="C723"/>
      <c r="E723" s="11"/>
      <c r="F723" s="11"/>
    </row>
    <row r="724" spans="1:6" x14ac:dyDescent="0.2">
      <c r="A724" s="11"/>
      <c r="B724"/>
      <c r="C724"/>
      <c r="E724" s="11"/>
      <c r="F724" s="11"/>
    </row>
    <row r="725" spans="1:6" x14ac:dyDescent="0.2">
      <c r="A725" s="11"/>
      <c r="B725"/>
      <c r="C725"/>
      <c r="E725" s="11"/>
      <c r="F725" s="11"/>
    </row>
    <row r="726" spans="1:6" x14ac:dyDescent="0.2">
      <c r="A726" s="11"/>
      <c r="B726"/>
      <c r="C726"/>
      <c r="E726" s="11"/>
      <c r="F726" s="11"/>
    </row>
    <row r="727" spans="1:6" x14ac:dyDescent="0.2">
      <c r="A727" s="11"/>
      <c r="B727"/>
      <c r="C727"/>
      <c r="E727" s="11"/>
      <c r="F727" s="11"/>
    </row>
    <row r="728" spans="1:6" x14ac:dyDescent="0.2">
      <c r="A728" s="11"/>
      <c r="B728"/>
      <c r="C728"/>
      <c r="E728" s="11"/>
      <c r="F728" s="11"/>
    </row>
    <row r="729" spans="1:6" x14ac:dyDescent="0.2">
      <c r="A729" s="11"/>
      <c r="B729"/>
      <c r="C729"/>
      <c r="E729" s="11"/>
      <c r="F729" s="11"/>
    </row>
    <row r="730" spans="1:6" x14ac:dyDescent="0.2">
      <c r="A730" s="11"/>
      <c r="B730"/>
      <c r="C730"/>
      <c r="E730" s="11"/>
      <c r="F730" s="11"/>
    </row>
    <row r="731" spans="1:6" x14ac:dyDescent="0.2">
      <c r="A731" s="11"/>
      <c r="B731"/>
      <c r="C731"/>
      <c r="E731" s="11"/>
      <c r="F731" s="11"/>
    </row>
    <row r="732" spans="1:6" x14ac:dyDescent="0.2">
      <c r="A732" s="11"/>
      <c r="B732"/>
      <c r="C732"/>
      <c r="E732" s="11"/>
      <c r="F732" s="11"/>
    </row>
    <row r="733" spans="1:6" x14ac:dyDescent="0.2">
      <c r="A733" s="11"/>
      <c r="B733"/>
      <c r="C733"/>
      <c r="E733" s="11"/>
      <c r="F733" s="11"/>
    </row>
    <row r="734" spans="1:6" x14ac:dyDescent="0.2">
      <c r="A734" s="11"/>
      <c r="B734"/>
      <c r="C734"/>
      <c r="E734" s="11"/>
      <c r="F734" s="11"/>
    </row>
    <row r="735" spans="1:6" x14ac:dyDescent="0.2">
      <c r="A735" s="11"/>
      <c r="B735"/>
      <c r="C735"/>
      <c r="E735" s="11"/>
      <c r="F735" s="11"/>
    </row>
    <row r="736" spans="1:6" x14ac:dyDescent="0.2">
      <c r="A736" s="11"/>
      <c r="B736"/>
      <c r="C736"/>
      <c r="E736" s="11"/>
      <c r="F736" s="11"/>
    </row>
    <row r="737" spans="1:6" x14ac:dyDescent="0.2">
      <c r="A737" s="11"/>
      <c r="B737"/>
      <c r="C737"/>
      <c r="E737" s="11"/>
      <c r="F737" s="11"/>
    </row>
    <row r="738" spans="1:6" x14ac:dyDescent="0.2">
      <c r="A738" s="11"/>
      <c r="B738"/>
      <c r="C738"/>
      <c r="E738" s="11"/>
      <c r="F738" s="11"/>
    </row>
    <row r="739" spans="1:6" x14ac:dyDescent="0.2">
      <c r="A739" s="11"/>
      <c r="B739"/>
      <c r="C739"/>
      <c r="E739" s="11"/>
      <c r="F739" s="11"/>
    </row>
    <row r="740" spans="1:6" x14ac:dyDescent="0.2">
      <c r="A740" s="11"/>
      <c r="B740"/>
      <c r="C740"/>
      <c r="E740" s="11"/>
      <c r="F740" s="11"/>
    </row>
    <row r="741" spans="1:6" x14ac:dyDescent="0.2">
      <c r="A741" s="11"/>
      <c r="B741"/>
      <c r="C741"/>
      <c r="E741" s="11"/>
      <c r="F741" s="11"/>
    </row>
    <row r="742" spans="1:6" x14ac:dyDescent="0.2">
      <c r="A742" s="11"/>
      <c r="B742"/>
      <c r="C742"/>
      <c r="E742" s="11"/>
      <c r="F742" s="11"/>
    </row>
    <row r="743" spans="1:6" x14ac:dyDescent="0.2">
      <c r="A743" s="11"/>
      <c r="B743"/>
      <c r="C743"/>
      <c r="E743" s="11"/>
      <c r="F743" s="11"/>
    </row>
    <row r="744" spans="1:6" x14ac:dyDescent="0.2">
      <c r="A744" s="11"/>
      <c r="B744"/>
      <c r="C744"/>
      <c r="E744" s="11"/>
      <c r="F744" s="11"/>
    </row>
    <row r="745" spans="1:6" x14ac:dyDescent="0.2">
      <c r="A745" s="11"/>
      <c r="B745"/>
      <c r="C745"/>
      <c r="E745" s="11"/>
      <c r="F745" s="11"/>
    </row>
    <row r="746" spans="1:6" x14ac:dyDescent="0.2">
      <c r="A746" s="11"/>
      <c r="B746"/>
      <c r="C746"/>
      <c r="E746" s="11"/>
      <c r="F746" s="11"/>
    </row>
    <row r="747" spans="1:6" x14ac:dyDescent="0.2">
      <c r="A747" s="11"/>
      <c r="B747"/>
      <c r="C747"/>
      <c r="E747" s="11"/>
      <c r="F747" s="11"/>
    </row>
    <row r="748" spans="1:6" x14ac:dyDescent="0.2">
      <c r="A748" s="11"/>
      <c r="B748"/>
      <c r="C748"/>
      <c r="E748" s="11"/>
      <c r="F748" s="11"/>
    </row>
    <row r="749" spans="1:6" x14ac:dyDescent="0.2">
      <c r="A749" s="11"/>
      <c r="B749"/>
      <c r="C749"/>
      <c r="E749" s="11"/>
      <c r="F749" s="11"/>
    </row>
    <row r="750" spans="1:6" x14ac:dyDescent="0.2">
      <c r="A750" s="11"/>
      <c r="B750"/>
      <c r="C750"/>
      <c r="E750" s="11"/>
      <c r="F750" s="11"/>
    </row>
    <row r="751" spans="1:6" x14ac:dyDescent="0.2">
      <c r="A751" s="11"/>
      <c r="B751"/>
      <c r="C751"/>
      <c r="E751" s="11"/>
      <c r="F751" s="11"/>
    </row>
    <row r="752" spans="1:6" x14ac:dyDescent="0.2">
      <c r="A752" s="11"/>
      <c r="B752"/>
      <c r="C752"/>
      <c r="E752" s="11"/>
      <c r="F752" s="11"/>
    </row>
    <row r="753" spans="1:6" x14ac:dyDescent="0.2">
      <c r="A753" s="11"/>
      <c r="B753"/>
      <c r="C753"/>
      <c r="E753" s="11"/>
      <c r="F753" s="11"/>
    </row>
    <row r="754" spans="1:6" x14ac:dyDescent="0.2">
      <c r="A754" s="11"/>
      <c r="B754"/>
      <c r="C754"/>
      <c r="E754" s="11"/>
      <c r="F754" s="11"/>
    </row>
    <row r="755" spans="1:6" x14ac:dyDescent="0.2">
      <c r="A755" s="11"/>
      <c r="B755"/>
      <c r="C755"/>
      <c r="E755" s="11"/>
      <c r="F755" s="11"/>
    </row>
    <row r="756" spans="1:6" x14ac:dyDescent="0.2">
      <c r="A756" s="11"/>
      <c r="B756"/>
      <c r="C756"/>
      <c r="E756" s="11"/>
      <c r="F756" s="11"/>
    </row>
    <row r="757" spans="1:6" x14ac:dyDescent="0.2">
      <c r="A757" s="11"/>
      <c r="B757"/>
      <c r="C757"/>
      <c r="E757" s="11"/>
      <c r="F757" s="11"/>
    </row>
    <row r="758" spans="1:6" x14ac:dyDescent="0.2">
      <c r="A758" s="11"/>
      <c r="B758"/>
      <c r="C758"/>
      <c r="E758" s="11"/>
      <c r="F758" s="11"/>
    </row>
    <row r="759" spans="1:6" x14ac:dyDescent="0.2">
      <c r="A759" s="11"/>
      <c r="B759"/>
      <c r="C759"/>
      <c r="E759" s="11"/>
      <c r="F759" s="11"/>
    </row>
    <row r="760" spans="1:6" x14ac:dyDescent="0.2">
      <c r="A760" s="11"/>
      <c r="B760"/>
      <c r="C760"/>
      <c r="E760" s="11"/>
      <c r="F760" s="11"/>
    </row>
    <row r="761" spans="1:6" x14ac:dyDescent="0.2">
      <c r="A761" s="11"/>
      <c r="B761"/>
      <c r="C761"/>
      <c r="E761" s="11"/>
      <c r="F761" s="11"/>
    </row>
    <row r="762" spans="1:6" x14ac:dyDescent="0.2">
      <c r="A762" s="11"/>
      <c r="B762"/>
      <c r="C762"/>
      <c r="E762" s="11"/>
      <c r="F762" s="11"/>
    </row>
    <row r="763" spans="1:6" x14ac:dyDescent="0.2">
      <c r="A763" s="11"/>
      <c r="B763"/>
      <c r="C763"/>
      <c r="E763" s="11"/>
      <c r="F763" s="11"/>
    </row>
    <row r="764" spans="1:6" x14ac:dyDescent="0.2">
      <c r="A764" s="11"/>
      <c r="B764"/>
      <c r="C764"/>
      <c r="E764" s="11"/>
      <c r="F764" s="11"/>
    </row>
    <row r="765" spans="1:6" x14ac:dyDescent="0.2">
      <c r="A765" s="11"/>
      <c r="B765"/>
      <c r="C765"/>
      <c r="E765" s="11"/>
      <c r="F765" s="11"/>
    </row>
    <row r="766" spans="1:6" x14ac:dyDescent="0.2">
      <c r="A766" s="11"/>
      <c r="B766"/>
      <c r="C766"/>
      <c r="E766" s="11"/>
      <c r="F766" s="11"/>
    </row>
    <row r="767" spans="1:6" x14ac:dyDescent="0.2">
      <c r="A767" s="11"/>
      <c r="B767"/>
      <c r="C767"/>
      <c r="E767" s="11"/>
      <c r="F767" s="11"/>
    </row>
    <row r="768" spans="1:6" x14ac:dyDescent="0.2">
      <c r="A768" s="11"/>
      <c r="B768"/>
      <c r="C768"/>
      <c r="E768" s="11"/>
      <c r="F768" s="11"/>
    </row>
    <row r="769" spans="1:6" x14ac:dyDescent="0.2">
      <c r="A769" s="11"/>
      <c r="B769"/>
      <c r="C769"/>
      <c r="E769" s="11"/>
      <c r="F769" s="11"/>
    </row>
    <row r="770" spans="1:6" x14ac:dyDescent="0.2">
      <c r="A770" s="11"/>
      <c r="B770"/>
      <c r="C770"/>
      <c r="E770" s="11"/>
      <c r="F770" s="11"/>
    </row>
    <row r="771" spans="1:6" x14ac:dyDescent="0.2">
      <c r="A771" s="11"/>
      <c r="B771"/>
      <c r="C771"/>
      <c r="E771" s="11"/>
      <c r="F771" s="11"/>
    </row>
    <row r="772" spans="1:6" x14ac:dyDescent="0.2">
      <c r="A772" s="11"/>
      <c r="B772"/>
      <c r="C772"/>
      <c r="E772" s="11"/>
      <c r="F772" s="11"/>
    </row>
    <row r="773" spans="1:6" x14ac:dyDescent="0.2">
      <c r="A773" s="11"/>
      <c r="B773"/>
      <c r="C773"/>
      <c r="E773" s="11"/>
      <c r="F773" s="11"/>
    </row>
    <row r="774" spans="1:6" x14ac:dyDescent="0.2">
      <c r="A774" s="11"/>
      <c r="B774"/>
      <c r="C774"/>
      <c r="E774" s="11"/>
      <c r="F774" s="11"/>
    </row>
    <row r="775" spans="1:6" x14ac:dyDescent="0.2">
      <c r="A775" s="11"/>
      <c r="B775"/>
      <c r="C775"/>
      <c r="E775" s="11"/>
      <c r="F775" s="11"/>
    </row>
    <row r="776" spans="1:6" x14ac:dyDescent="0.2">
      <c r="A776" s="11"/>
      <c r="B776"/>
      <c r="C776"/>
      <c r="E776" s="11"/>
      <c r="F776" s="11"/>
    </row>
    <row r="777" spans="1:6" x14ac:dyDescent="0.2">
      <c r="A777" s="11"/>
      <c r="B777"/>
      <c r="C777"/>
      <c r="E777" s="11"/>
      <c r="F777" s="11"/>
    </row>
    <row r="778" spans="1:6" x14ac:dyDescent="0.2">
      <c r="A778" s="11"/>
      <c r="B778"/>
      <c r="C778"/>
      <c r="E778" s="11"/>
      <c r="F778" s="11"/>
    </row>
    <row r="779" spans="1:6" x14ac:dyDescent="0.2">
      <c r="A779" s="11"/>
      <c r="B779"/>
      <c r="C779"/>
      <c r="E779" s="11"/>
      <c r="F779" s="11"/>
    </row>
    <row r="780" spans="1:6" x14ac:dyDescent="0.2">
      <c r="A780" s="11"/>
      <c r="B780"/>
      <c r="C780"/>
      <c r="E780" s="11"/>
      <c r="F780" s="11"/>
    </row>
    <row r="781" spans="1:6" x14ac:dyDescent="0.2">
      <c r="A781" s="11"/>
      <c r="B781"/>
      <c r="C781"/>
      <c r="E781" s="11"/>
      <c r="F781" s="11"/>
    </row>
    <row r="782" spans="1:6" x14ac:dyDescent="0.2">
      <c r="A782" s="11"/>
      <c r="B782"/>
      <c r="C782"/>
      <c r="E782" s="11"/>
      <c r="F782" s="11"/>
    </row>
    <row r="783" spans="1:6" x14ac:dyDescent="0.2">
      <c r="A783" s="11"/>
      <c r="B783"/>
      <c r="C783"/>
      <c r="E783" s="11"/>
      <c r="F783" s="11"/>
    </row>
    <row r="784" spans="1:6" x14ac:dyDescent="0.2">
      <c r="A784" s="11"/>
      <c r="B784"/>
      <c r="C784"/>
      <c r="E784" s="11"/>
      <c r="F784" s="11"/>
    </row>
    <row r="785" spans="1:6" x14ac:dyDescent="0.2">
      <c r="A785" s="11"/>
      <c r="B785"/>
      <c r="C785"/>
      <c r="E785" s="11"/>
      <c r="F785" s="11"/>
    </row>
    <row r="786" spans="1:6" x14ac:dyDescent="0.2">
      <c r="A786" s="11"/>
      <c r="B786"/>
      <c r="C786"/>
      <c r="E786" s="11"/>
      <c r="F786" s="11"/>
    </row>
    <row r="787" spans="1:6" x14ac:dyDescent="0.2">
      <c r="A787" s="11"/>
      <c r="B787"/>
      <c r="C787"/>
      <c r="E787" s="11"/>
      <c r="F787" s="11"/>
    </row>
    <row r="788" spans="1:6" x14ac:dyDescent="0.2">
      <c r="A788" s="11"/>
      <c r="B788"/>
      <c r="C788"/>
      <c r="E788" s="11"/>
      <c r="F788" s="11"/>
    </row>
    <row r="789" spans="1:6" x14ac:dyDescent="0.2">
      <c r="A789" s="11"/>
      <c r="B789"/>
      <c r="C789"/>
      <c r="E789" s="11"/>
      <c r="F789" s="11"/>
    </row>
    <row r="790" spans="1:6" x14ac:dyDescent="0.2">
      <c r="A790" s="11"/>
      <c r="B790"/>
      <c r="C790"/>
      <c r="E790" s="11"/>
      <c r="F790" s="11"/>
    </row>
    <row r="791" spans="1:6" x14ac:dyDescent="0.2">
      <c r="A791" s="11"/>
      <c r="B791"/>
      <c r="C791"/>
      <c r="E791" s="11"/>
      <c r="F791" s="11"/>
    </row>
    <row r="792" spans="1:6" x14ac:dyDescent="0.2">
      <c r="A792" s="11"/>
      <c r="B792"/>
      <c r="C792"/>
      <c r="E792" s="11"/>
      <c r="F792" s="11"/>
    </row>
    <row r="793" spans="1:6" x14ac:dyDescent="0.2">
      <c r="A793" s="11"/>
      <c r="B793"/>
      <c r="C793"/>
      <c r="E793" s="11"/>
      <c r="F793" s="11"/>
    </row>
    <row r="794" spans="1:6" x14ac:dyDescent="0.2">
      <c r="A794" s="11"/>
      <c r="B794"/>
      <c r="C794"/>
      <c r="E794" s="11"/>
      <c r="F794" s="11"/>
    </row>
    <row r="795" spans="1:6" x14ac:dyDescent="0.2">
      <c r="A795" s="11"/>
      <c r="B795"/>
      <c r="C795"/>
      <c r="E795" s="11"/>
      <c r="F795" s="11"/>
    </row>
    <row r="796" spans="1:6" x14ac:dyDescent="0.2">
      <c r="A796" s="11"/>
      <c r="B796"/>
      <c r="C796"/>
      <c r="E796" s="11"/>
      <c r="F796" s="11"/>
    </row>
    <row r="797" spans="1:6" x14ac:dyDescent="0.2">
      <c r="A797" s="11"/>
      <c r="B797"/>
      <c r="C797"/>
      <c r="E797" s="11"/>
      <c r="F797" s="11"/>
    </row>
    <row r="798" spans="1:6" x14ac:dyDescent="0.2">
      <c r="A798" s="11"/>
      <c r="B798"/>
      <c r="C798"/>
      <c r="E798" s="11"/>
      <c r="F798" s="11"/>
    </row>
    <row r="799" spans="1:6" x14ac:dyDescent="0.2">
      <c r="A799" s="11"/>
      <c r="B799"/>
      <c r="C799"/>
      <c r="E799" s="11"/>
      <c r="F799" s="11"/>
    </row>
    <row r="800" spans="1:6" x14ac:dyDescent="0.2">
      <c r="A800" s="11"/>
      <c r="B800"/>
      <c r="C800"/>
      <c r="E800" s="11"/>
      <c r="F800" s="11"/>
    </row>
    <row r="801" spans="1:6" x14ac:dyDescent="0.2">
      <c r="A801" s="11"/>
      <c r="B801"/>
      <c r="C801"/>
      <c r="E801" s="11"/>
      <c r="F801" s="11"/>
    </row>
    <row r="802" spans="1:6" x14ac:dyDescent="0.2">
      <c r="A802" s="11"/>
      <c r="B802"/>
      <c r="C802"/>
      <c r="E802" s="11"/>
      <c r="F802" s="11"/>
    </row>
    <row r="803" spans="1:6" x14ac:dyDescent="0.2">
      <c r="A803" s="11"/>
      <c r="B803"/>
      <c r="C803"/>
      <c r="E803" s="11"/>
      <c r="F803" s="11"/>
    </row>
    <row r="804" spans="1:6" x14ac:dyDescent="0.2">
      <c r="A804" s="11"/>
      <c r="B804"/>
      <c r="C804"/>
      <c r="E804" s="11"/>
      <c r="F804" s="11"/>
    </row>
    <row r="805" spans="1:6" x14ac:dyDescent="0.2">
      <c r="A805" s="11"/>
      <c r="B805"/>
      <c r="C805"/>
      <c r="E805" s="11"/>
      <c r="F805" s="11"/>
    </row>
    <row r="806" spans="1:6" x14ac:dyDescent="0.2">
      <c r="A806" s="11"/>
      <c r="B806"/>
      <c r="C806"/>
      <c r="E806" s="11"/>
      <c r="F806" s="11"/>
    </row>
    <row r="807" spans="1:6" x14ac:dyDescent="0.2">
      <c r="A807" s="11"/>
      <c r="B807"/>
      <c r="C807"/>
      <c r="E807" s="11"/>
      <c r="F807" s="11"/>
    </row>
    <row r="808" spans="1:6" x14ac:dyDescent="0.2">
      <c r="A808" s="11"/>
      <c r="B808"/>
      <c r="C808"/>
      <c r="E808" s="11"/>
      <c r="F808" s="11"/>
    </row>
    <row r="809" spans="1:6" x14ac:dyDescent="0.2">
      <c r="A809" s="11"/>
      <c r="B809"/>
      <c r="C809"/>
      <c r="E809" s="11"/>
      <c r="F809" s="11"/>
    </row>
    <row r="810" spans="1:6" x14ac:dyDescent="0.2">
      <c r="A810" s="11"/>
      <c r="B810"/>
      <c r="C810"/>
      <c r="E810" s="11"/>
      <c r="F810" s="11"/>
    </row>
    <row r="811" spans="1:6" x14ac:dyDescent="0.2">
      <c r="A811" s="11"/>
      <c r="B811"/>
      <c r="C811"/>
      <c r="E811" s="11"/>
      <c r="F811" s="11"/>
    </row>
    <row r="812" spans="1:6" x14ac:dyDescent="0.2">
      <c r="A812" s="11"/>
      <c r="B812"/>
      <c r="C812"/>
      <c r="E812" s="11"/>
      <c r="F812" s="11"/>
    </row>
    <row r="813" spans="1:6" x14ac:dyDescent="0.2">
      <c r="A813" s="11"/>
      <c r="B813"/>
      <c r="C813"/>
      <c r="E813" s="11"/>
      <c r="F813" s="11"/>
    </row>
    <row r="814" spans="1:6" x14ac:dyDescent="0.2">
      <c r="A814" s="11"/>
      <c r="B814"/>
      <c r="C814"/>
      <c r="E814" s="11"/>
      <c r="F814" s="11"/>
    </row>
    <row r="815" spans="1:6" x14ac:dyDescent="0.2">
      <c r="A815" s="11"/>
      <c r="B815"/>
      <c r="C815"/>
      <c r="E815" s="11"/>
      <c r="F815" s="11"/>
    </row>
    <row r="816" spans="1:6" x14ac:dyDescent="0.2">
      <c r="A816" s="11"/>
      <c r="B816"/>
      <c r="C816"/>
      <c r="E816" s="11"/>
      <c r="F816" s="11"/>
    </row>
    <row r="817" spans="1:6" x14ac:dyDescent="0.2">
      <c r="A817" s="11"/>
      <c r="B817"/>
      <c r="C817"/>
      <c r="E817" s="11"/>
      <c r="F817" s="11"/>
    </row>
    <row r="818" spans="1:6" x14ac:dyDescent="0.2">
      <c r="A818" s="11"/>
      <c r="B818"/>
      <c r="C818"/>
      <c r="E818" s="11"/>
      <c r="F818" s="11"/>
    </row>
    <row r="819" spans="1:6" x14ac:dyDescent="0.2">
      <c r="A819" s="11"/>
      <c r="B819"/>
      <c r="C819"/>
      <c r="E819" s="11"/>
      <c r="F819" s="11"/>
    </row>
    <row r="820" spans="1:6" x14ac:dyDescent="0.2">
      <c r="A820" s="11"/>
      <c r="B820"/>
      <c r="C820"/>
      <c r="E820" s="11"/>
      <c r="F820" s="11"/>
    </row>
    <row r="821" spans="1:6" x14ac:dyDescent="0.2">
      <c r="A821" s="11"/>
      <c r="B821"/>
      <c r="C821"/>
      <c r="E821" s="11"/>
      <c r="F821" s="11"/>
    </row>
    <row r="822" spans="1:6" x14ac:dyDescent="0.2">
      <c r="A822" s="11"/>
      <c r="B822"/>
      <c r="C822"/>
      <c r="E822" s="11"/>
      <c r="F822" s="11"/>
    </row>
    <row r="823" spans="1:6" x14ac:dyDescent="0.2">
      <c r="A823" s="11"/>
      <c r="B823"/>
      <c r="C823"/>
      <c r="E823" s="11"/>
      <c r="F823" s="11"/>
    </row>
    <row r="824" spans="1:6" x14ac:dyDescent="0.2">
      <c r="A824" s="11"/>
      <c r="B824"/>
      <c r="C824"/>
      <c r="E824" s="11"/>
      <c r="F824" s="11"/>
    </row>
    <row r="825" spans="1:6" x14ac:dyDescent="0.2">
      <c r="A825" s="11"/>
      <c r="B825"/>
      <c r="C825"/>
      <c r="E825" s="11"/>
      <c r="F825" s="11"/>
    </row>
    <row r="826" spans="1:6" x14ac:dyDescent="0.2">
      <c r="A826" s="11"/>
      <c r="B826"/>
      <c r="C826"/>
      <c r="E826" s="11"/>
      <c r="F826" s="11"/>
    </row>
    <row r="827" spans="1:6" x14ac:dyDescent="0.2">
      <c r="A827" s="11"/>
      <c r="B827"/>
      <c r="C827"/>
      <c r="E827" s="11"/>
      <c r="F827" s="11"/>
    </row>
    <row r="828" spans="1:6" x14ac:dyDescent="0.2">
      <c r="A828" s="11"/>
      <c r="B828"/>
      <c r="C828"/>
      <c r="E828" s="11"/>
      <c r="F828" s="11"/>
    </row>
    <row r="829" spans="1:6" x14ac:dyDescent="0.2">
      <c r="A829" s="11"/>
      <c r="B829"/>
      <c r="C829"/>
      <c r="E829" s="11"/>
      <c r="F829" s="11"/>
    </row>
    <row r="830" spans="1:6" x14ac:dyDescent="0.2">
      <c r="A830" s="11"/>
      <c r="B830"/>
      <c r="C830"/>
      <c r="E830" s="11"/>
      <c r="F830" s="11"/>
    </row>
    <row r="831" spans="1:6" x14ac:dyDescent="0.2">
      <c r="A831" s="11"/>
      <c r="B831"/>
      <c r="C831"/>
      <c r="E831" s="11"/>
      <c r="F831" s="11"/>
    </row>
    <row r="832" spans="1:6" x14ac:dyDescent="0.2">
      <c r="A832" s="11"/>
      <c r="B832"/>
      <c r="C832"/>
      <c r="E832" s="11"/>
      <c r="F832" s="11"/>
    </row>
    <row r="833" spans="1:6" x14ac:dyDescent="0.2">
      <c r="A833" s="11"/>
      <c r="B833"/>
      <c r="C833"/>
      <c r="E833" s="11"/>
      <c r="F833" s="11"/>
    </row>
    <row r="834" spans="1:6" x14ac:dyDescent="0.2">
      <c r="A834" s="11"/>
      <c r="B834"/>
      <c r="C834"/>
      <c r="E834" s="11"/>
      <c r="F834" s="11"/>
    </row>
    <row r="835" spans="1:6" x14ac:dyDescent="0.2">
      <c r="A835" s="11"/>
      <c r="B835"/>
      <c r="C835"/>
      <c r="E835" s="11"/>
      <c r="F835" s="11"/>
    </row>
    <row r="836" spans="1:6" x14ac:dyDescent="0.2">
      <c r="A836" s="11"/>
      <c r="B836"/>
      <c r="C836"/>
      <c r="E836" s="11"/>
      <c r="F836" s="11"/>
    </row>
    <row r="837" spans="1:6" x14ac:dyDescent="0.2">
      <c r="A837" s="11"/>
      <c r="B837"/>
      <c r="C837"/>
      <c r="E837" s="11"/>
      <c r="F837" s="11"/>
    </row>
    <row r="838" spans="1:6" x14ac:dyDescent="0.2">
      <c r="A838" s="11"/>
      <c r="B838"/>
      <c r="C838"/>
      <c r="E838" s="11"/>
      <c r="F838" s="11"/>
    </row>
    <row r="839" spans="1:6" x14ac:dyDescent="0.2">
      <c r="A839" s="11"/>
      <c r="B839"/>
      <c r="C839"/>
      <c r="E839" s="11"/>
      <c r="F839" s="11"/>
    </row>
    <row r="840" spans="1:6" x14ac:dyDescent="0.2">
      <c r="A840" s="11"/>
      <c r="B840"/>
      <c r="C840"/>
      <c r="E840" s="11"/>
      <c r="F840" s="11"/>
    </row>
    <row r="841" spans="1:6" x14ac:dyDescent="0.2">
      <c r="A841" s="11"/>
      <c r="B841"/>
      <c r="C841"/>
      <c r="E841" s="11"/>
      <c r="F841" s="11"/>
    </row>
    <row r="842" spans="1:6" x14ac:dyDescent="0.2">
      <c r="A842" s="11"/>
      <c r="B842"/>
      <c r="C842"/>
      <c r="E842" s="11"/>
      <c r="F842" s="11"/>
    </row>
    <row r="843" spans="1:6" x14ac:dyDescent="0.2">
      <c r="A843" s="11"/>
      <c r="B843"/>
      <c r="C843"/>
      <c r="E843" s="11"/>
      <c r="F843" s="11"/>
    </row>
    <row r="844" spans="1:6" x14ac:dyDescent="0.2">
      <c r="A844" s="11"/>
      <c r="B844"/>
      <c r="C844"/>
      <c r="E844" s="11"/>
      <c r="F844" s="11"/>
    </row>
    <row r="845" spans="1:6" x14ac:dyDescent="0.2">
      <c r="A845" s="11"/>
      <c r="B845"/>
      <c r="C845"/>
      <c r="E845" s="11"/>
      <c r="F845" s="11"/>
    </row>
    <row r="846" spans="1:6" x14ac:dyDescent="0.2">
      <c r="A846" s="11"/>
      <c r="B846"/>
      <c r="C846"/>
      <c r="E846" s="11"/>
      <c r="F846" s="11"/>
    </row>
    <row r="847" spans="1:6" x14ac:dyDescent="0.2">
      <c r="A847" s="11"/>
      <c r="B847"/>
      <c r="C847"/>
      <c r="E847" s="11"/>
      <c r="F847" s="11"/>
    </row>
    <row r="848" spans="1:6" x14ac:dyDescent="0.2">
      <c r="A848" s="11"/>
      <c r="B848"/>
      <c r="C848"/>
      <c r="E848" s="11"/>
      <c r="F848" s="11"/>
    </row>
    <row r="849" spans="1:6" x14ac:dyDescent="0.2">
      <c r="A849" s="11"/>
      <c r="B849"/>
      <c r="C849"/>
      <c r="E849" s="11"/>
      <c r="F849" s="11"/>
    </row>
    <row r="850" spans="1:6" x14ac:dyDescent="0.2">
      <c r="A850" s="11"/>
      <c r="B850"/>
      <c r="C850"/>
      <c r="E850" s="11"/>
      <c r="F850" s="11"/>
    </row>
    <row r="851" spans="1:6" x14ac:dyDescent="0.2">
      <c r="A851" s="11"/>
      <c r="B851"/>
      <c r="C851"/>
      <c r="E851" s="11"/>
      <c r="F851" s="11"/>
    </row>
    <row r="852" spans="1:6" x14ac:dyDescent="0.2">
      <c r="A852" s="11"/>
      <c r="B852"/>
      <c r="C852"/>
      <c r="E852" s="11"/>
      <c r="F852" s="11"/>
    </row>
    <row r="853" spans="1:6" x14ac:dyDescent="0.2">
      <c r="A853" s="11"/>
      <c r="B853"/>
      <c r="C853"/>
      <c r="E853" s="11"/>
      <c r="F853" s="11"/>
    </row>
    <row r="854" spans="1:6" x14ac:dyDescent="0.2">
      <c r="A854" s="11"/>
      <c r="B854"/>
      <c r="C854"/>
      <c r="E854" s="11"/>
      <c r="F854" s="11"/>
    </row>
    <row r="855" spans="1:6" x14ac:dyDescent="0.2">
      <c r="A855" s="11"/>
      <c r="B855"/>
      <c r="C855"/>
      <c r="E855" s="11"/>
      <c r="F855" s="11"/>
    </row>
    <row r="856" spans="1:6" x14ac:dyDescent="0.2">
      <c r="A856" s="11"/>
      <c r="B856"/>
      <c r="C856"/>
      <c r="E856" s="11"/>
      <c r="F856" s="11"/>
    </row>
    <row r="857" spans="1:6" x14ac:dyDescent="0.2">
      <c r="A857" s="11"/>
      <c r="B857"/>
      <c r="C857"/>
      <c r="E857" s="11"/>
      <c r="F857" s="11"/>
    </row>
    <row r="858" spans="1:6" x14ac:dyDescent="0.2">
      <c r="A858" s="11"/>
      <c r="B858"/>
      <c r="C858"/>
      <c r="E858" s="11"/>
      <c r="F858" s="11"/>
    </row>
    <row r="859" spans="1:6" x14ac:dyDescent="0.2">
      <c r="A859" s="11"/>
      <c r="B859"/>
      <c r="C859"/>
      <c r="E859" s="11"/>
      <c r="F859" s="11"/>
    </row>
    <row r="860" spans="1:6" x14ac:dyDescent="0.2">
      <c r="A860" s="11"/>
      <c r="B860"/>
      <c r="C860"/>
      <c r="E860" s="11"/>
      <c r="F860" s="11"/>
    </row>
    <row r="861" spans="1:6" x14ac:dyDescent="0.2">
      <c r="A861" s="11"/>
      <c r="B861"/>
      <c r="C861"/>
      <c r="E861" s="11"/>
      <c r="F861" s="11"/>
    </row>
    <row r="862" spans="1:6" x14ac:dyDescent="0.2">
      <c r="A862" s="11"/>
      <c r="B862"/>
      <c r="C862"/>
      <c r="E862" s="11"/>
      <c r="F862" s="11"/>
    </row>
    <row r="863" spans="1:6" x14ac:dyDescent="0.2">
      <c r="A863" s="11"/>
      <c r="B863"/>
      <c r="C863"/>
      <c r="E863" s="11"/>
      <c r="F863" s="11"/>
    </row>
    <row r="864" spans="1:6" x14ac:dyDescent="0.2">
      <c r="A864" s="11"/>
      <c r="B864"/>
      <c r="C864"/>
      <c r="E864" s="11"/>
      <c r="F864" s="11"/>
    </row>
    <row r="865" spans="1:6" x14ac:dyDescent="0.2">
      <c r="A865" s="11"/>
      <c r="B865"/>
      <c r="C865"/>
      <c r="E865" s="11"/>
      <c r="F865" s="11"/>
    </row>
    <row r="866" spans="1:6" x14ac:dyDescent="0.2">
      <c r="A866" s="11"/>
      <c r="B866"/>
      <c r="C866"/>
      <c r="E866" s="11"/>
      <c r="F866" s="11"/>
    </row>
    <row r="867" spans="1:6" x14ac:dyDescent="0.2">
      <c r="A867" s="11"/>
      <c r="B867"/>
      <c r="C867"/>
      <c r="E867" s="11"/>
      <c r="F867" s="11"/>
    </row>
    <row r="868" spans="1:6" x14ac:dyDescent="0.2">
      <c r="A868" s="11"/>
      <c r="B868"/>
      <c r="C868"/>
      <c r="E868" s="11"/>
      <c r="F868" s="11"/>
    </row>
    <row r="869" spans="1:6" x14ac:dyDescent="0.2">
      <c r="A869" s="11"/>
      <c r="B869"/>
      <c r="C869"/>
      <c r="E869" s="11"/>
      <c r="F869" s="11"/>
    </row>
    <row r="870" spans="1:6" x14ac:dyDescent="0.2">
      <c r="A870" s="11"/>
      <c r="B870"/>
      <c r="C870"/>
      <c r="E870" s="11"/>
      <c r="F870" s="11"/>
    </row>
    <row r="871" spans="1:6" x14ac:dyDescent="0.2">
      <c r="A871" s="11"/>
      <c r="B871"/>
      <c r="C871"/>
      <c r="E871" s="11"/>
      <c r="F871" s="11"/>
    </row>
    <row r="872" spans="1:6" x14ac:dyDescent="0.2">
      <c r="A872" s="11"/>
      <c r="B872"/>
      <c r="C872"/>
      <c r="E872" s="11"/>
      <c r="F872" s="11"/>
    </row>
    <row r="873" spans="1:6" x14ac:dyDescent="0.2">
      <c r="A873" s="11"/>
      <c r="B873"/>
      <c r="C873"/>
      <c r="E873" s="11"/>
      <c r="F873" s="11"/>
    </row>
    <row r="874" spans="1:6" x14ac:dyDescent="0.2">
      <c r="A874" s="11"/>
      <c r="B874"/>
      <c r="C874"/>
      <c r="E874" s="11"/>
      <c r="F874" s="11"/>
    </row>
    <row r="875" spans="1:6" x14ac:dyDescent="0.2">
      <c r="A875" s="11"/>
      <c r="B875"/>
      <c r="C875"/>
      <c r="E875" s="11"/>
      <c r="F875" s="11"/>
    </row>
    <row r="876" spans="1:6" x14ac:dyDescent="0.2">
      <c r="A876" s="11"/>
      <c r="B876"/>
      <c r="C876"/>
      <c r="E876" s="11"/>
      <c r="F876" s="11"/>
    </row>
    <row r="877" spans="1:6" x14ac:dyDescent="0.2">
      <c r="A877" s="11"/>
      <c r="B877"/>
      <c r="C877"/>
      <c r="E877" s="11"/>
      <c r="F877" s="11"/>
    </row>
    <row r="878" spans="1:6" x14ac:dyDescent="0.2">
      <c r="A878" s="11"/>
      <c r="B878"/>
      <c r="C878"/>
      <c r="E878" s="11"/>
      <c r="F878" s="11"/>
    </row>
    <row r="879" spans="1:6" x14ac:dyDescent="0.2">
      <c r="A879" s="11"/>
      <c r="B879"/>
      <c r="C879"/>
      <c r="E879" s="11"/>
      <c r="F879" s="11"/>
    </row>
    <row r="880" spans="1:6" x14ac:dyDescent="0.2">
      <c r="A880" s="11"/>
      <c r="B880"/>
      <c r="C880"/>
      <c r="E880" s="11"/>
      <c r="F880" s="11"/>
    </row>
    <row r="881" spans="1:6" x14ac:dyDescent="0.2">
      <c r="A881" s="11"/>
      <c r="B881"/>
      <c r="C881"/>
      <c r="E881" s="11"/>
      <c r="F881" s="11"/>
    </row>
    <row r="882" spans="1:6" x14ac:dyDescent="0.2">
      <c r="A882" s="11"/>
      <c r="B882"/>
      <c r="C882"/>
      <c r="E882" s="11"/>
      <c r="F882" s="11"/>
    </row>
    <row r="883" spans="1:6" x14ac:dyDescent="0.2">
      <c r="A883" s="11"/>
      <c r="B883"/>
      <c r="C883"/>
      <c r="E883" s="11"/>
      <c r="F883" s="11"/>
    </row>
    <row r="884" spans="1:6" x14ac:dyDescent="0.2">
      <c r="A884" s="11"/>
      <c r="B884"/>
      <c r="C884"/>
      <c r="E884" s="11"/>
      <c r="F884" s="11"/>
    </row>
    <row r="885" spans="1:6" x14ac:dyDescent="0.2">
      <c r="A885" s="11"/>
      <c r="B885"/>
      <c r="C885"/>
      <c r="E885" s="11"/>
      <c r="F885" s="11"/>
    </row>
    <row r="886" spans="1:6" x14ac:dyDescent="0.2">
      <c r="A886" s="11"/>
      <c r="B886"/>
      <c r="C886"/>
      <c r="E886" s="11"/>
      <c r="F886" s="11"/>
    </row>
    <row r="887" spans="1:6" x14ac:dyDescent="0.2">
      <c r="A887" s="11"/>
      <c r="B887"/>
      <c r="C887"/>
      <c r="E887" s="11"/>
      <c r="F887" s="11"/>
    </row>
    <row r="888" spans="1:6" x14ac:dyDescent="0.2">
      <c r="A888" s="11"/>
      <c r="B888"/>
      <c r="C888"/>
      <c r="E888" s="11"/>
      <c r="F888" s="11"/>
    </row>
    <row r="889" spans="1:6" x14ac:dyDescent="0.2">
      <c r="A889" s="11"/>
      <c r="B889"/>
      <c r="C889"/>
      <c r="E889" s="11"/>
      <c r="F889" s="11"/>
    </row>
    <row r="890" spans="1:6" x14ac:dyDescent="0.2">
      <c r="A890" s="11"/>
      <c r="B890"/>
      <c r="C890"/>
      <c r="E890" s="11"/>
      <c r="F890" s="11"/>
    </row>
    <row r="891" spans="1:6" x14ac:dyDescent="0.2">
      <c r="A891" s="11"/>
      <c r="B891"/>
      <c r="C891"/>
      <c r="E891" s="11"/>
      <c r="F891" s="11"/>
    </row>
    <row r="892" spans="1:6" x14ac:dyDescent="0.2">
      <c r="A892" s="11"/>
      <c r="B892"/>
      <c r="C892"/>
      <c r="E892" s="11"/>
      <c r="F892" s="11"/>
    </row>
    <row r="893" spans="1:6" x14ac:dyDescent="0.2">
      <c r="A893" s="11"/>
      <c r="B893"/>
      <c r="C893"/>
      <c r="E893" s="11"/>
      <c r="F893" s="11"/>
    </row>
    <row r="894" spans="1:6" x14ac:dyDescent="0.2">
      <c r="A894" s="11"/>
      <c r="B894"/>
      <c r="C894"/>
      <c r="E894" s="11"/>
      <c r="F894" s="11"/>
    </row>
    <row r="895" spans="1:6" x14ac:dyDescent="0.2">
      <c r="A895" s="11"/>
      <c r="B895"/>
      <c r="C895"/>
      <c r="E895" s="11"/>
      <c r="F895" s="11"/>
    </row>
    <row r="896" spans="1:6" x14ac:dyDescent="0.2">
      <c r="A896" s="11"/>
      <c r="B896"/>
      <c r="C896"/>
      <c r="E896" s="11"/>
      <c r="F896" s="11"/>
    </row>
    <row r="897" spans="1:6" x14ac:dyDescent="0.2">
      <c r="A897" s="11"/>
      <c r="B897"/>
      <c r="C897"/>
      <c r="E897" s="11"/>
      <c r="F897" s="11"/>
    </row>
    <row r="898" spans="1:6" x14ac:dyDescent="0.2">
      <c r="A898" s="11"/>
      <c r="B898"/>
      <c r="C898"/>
      <c r="E898" s="11"/>
      <c r="F898" s="11"/>
    </row>
    <row r="899" spans="1:6" x14ac:dyDescent="0.2">
      <c r="A899" s="11"/>
      <c r="B899"/>
      <c r="C899"/>
      <c r="E899" s="11"/>
      <c r="F899" s="11"/>
    </row>
    <row r="900" spans="1:6" x14ac:dyDescent="0.2">
      <c r="A900" s="11"/>
      <c r="B900"/>
      <c r="C900"/>
      <c r="E900" s="11"/>
      <c r="F900" s="11"/>
    </row>
    <row r="901" spans="1:6" x14ac:dyDescent="0.2">
      <c r="A901" s="11"/>
      <c r="B901"/>
      <c r="C901"/>
      <c r="E901" s="11"/>
      <c r="F901" s="11"/>
    </row>
    <row r="902" spans="1:6" x14ac:dyDescent="0.2">
      <c r="A902" s="11"/>
      <c r="B902"/>
      <c r="C902"/>
      <c r="E902" s="11"/>
      <c r="F902" s="11"/>
    </row>
    <row r="903" spans="1:6" x14ac:dyDescent="0.2">
      <c r="A903" s="11"/>
      <c r="B903"/>
      <c r="C903"/>
      <c r="E903" s="11"/>
      <c r="F903" s="11"/>
    </row>
    <row r="904" spans="1:6" x14ac:dyDescent="0.2">
      <c r="A904" s="11"/>
      <c r="B904"/>
      <c r="C904"/>
      <c r="E904" s="11"/>
      <c r="F904" s="11"/>
    </row>
    <row r="905" spans="1:6" x14ac:dyDescent="0.2">
      <c r="A905" s="11"/>
      <c r="B905"/>
      <c r="C905"/>
      <c r="E905" s="11"/>
      <c r="F905" s="11"/>
    </row>
    <row r="906" spans="1:6" x14ac:dyDescent="0.2">
      <c r="A906" s="11"/>
      <c r="B906"/>
      <c r="C906"/>
      <c r="E906" s="11"/>
      <c r="F906" s="11"/>
    </row>
    <row r="907" spans="1:6" x14ac:dyDescent="0.2">
      <c r="A907" s="11"/>
      <c r="B907"/>
      <c r="C907"/>
      <c r="E907" s="11"/>
      <c r="F907" s="11"/>
    </row>
    <row r="908" spans="1:6" x14ac:dyDescent="0.2">
      <c r="A908" s="11"/>
      <c r="B908"/>
      <c r="C908"/>
      <c r="E908" s="11"/>
      <c r="F908" s="11"/>
    </row>
    <row r="909" spans="1:6" x14ac:dyDescent="0.2">
      <c r="A909" s="11"/>
      <c r="B909"/>
      <c r="C909"/>
      <c r="E909" s="11"/>
      <c r="F909" s="11"/>
    </row>
    <row r="910" spans="1:6" x14ac:dyDescent="0.2">
      <c r="A910" s="11"/>
      <c r="B910"/>
      <c r="C910"/>
      <c r="E910" s="11"/>
      <c r="F910" s="11"/>
    </row>
    <row r="911" spans="1:6" x14ac:dyDescent="0.2">
      <c r="A911" s="11"/>
      <c r="B911"/>
      <c r="C911"/>
      <c r="E911" s="11"/>
      <c r="F911" s="11"/>
    </row>
    <row r="912" spans="1:6" x14ac:dyDescent="0.2">
      <c r="A912" s="11"/>
      <c r="B912"/>
      <c r="C912"/>
      <c r="E912" s="11"/>
      <c r="F912" s="11"/>
    </row>
    <row r="913" spans="1:6" x14ac:dyDescent="0.2">
      <c r="A913" s="11"/>
      <c r="B913"/>
      <c r="C913"/>
      <c r="E913" s="11"/>
      <c r="F913" s="11"/>
    </row>
    <row r="914" spans="1:6" x14ac:dyDescent="0.2">
      <c r="A914" s="11"/>
      <c r="B914"/>
      <c r="C914"/>
      <c r="E914" s="11"/>
      <c r="F914" s="11"/>
    </row>
    <row r="915" spans="1:6" x14ac:dyDescent="0.2">
      <c r="A915" s="11"/>
      <c r="B915"/>
      <c r="C915"/>
      <c r="E915" s="11"/>
      <c r="F915" s="11"/>
    </row>
    <row r="916" spans="1:6" x14ac:dyDescent="0.2">
      <c r="A916" s="11"/>
      <c r="B916"/>
      <c r="C916"/>
      <c r="E916" s="11"/>
      <c r="F916" s="11"/>
    </row>
    <row r="917" spans="1:6" x14ac:dyDescent="0.2">
      <c r="A917" s="11"/>
      <c r="B917"/>
      <c r="C917"/>
      <c r="E917" s="11"/>
      <c r="F917" s="11"/>
    </row>
    <row r="918" spans="1:6" x14ac:dyDescent="0.2">
      <c r="A918" s="11"/>
      <c r="B918"/>
      <c r="C918"/>
      <c r="E918" s="11"/>
      <c r="F918" s="11"/>
    </row>
    <row r="919" spans="1:6" x14ac:dyDescent="0.2">
      <c r="A919" s="11"/>
      <c r="B919"/>
      <c r="C919"/>
      <c r="E919" s="11"/>
      <c r="F919" s="11"/>
    </row>
    <row r="920" spans="1:6" x14ac:dyDescent="0.2">
      <c r="A920" s="11"/>
      <c r="B920"/>
      <c r="C920"/>
      <c r="E920" s="11"/>
      <c r="F920" s="11"/>
    </row>
    <row r="921" spans="1:6" x14ac:dyDescent="0.2">
      <c r="A921" s="11"/>
      <c r="B921"/>
      <c r="C921"/>
      <c r="E921" s="11"/>
      <c r="F921" s="11"/>
    </row>
    <row r="922" spans="1:6" x14ac:dyDescent="0.2">
      <c r="A922" s="11"/>
      <c r="B922"/>
      <c r="C922"/>
      <c r="E922" s="11"/>
      <c r="F922" s="11"/>
    </row>
    <row r="923" spans="1:6" x14ac:dyDescent="0.2">
      <c r="A923" s="11"/>
      <c r="B923"/>
      <c r="C923"/>
      <c r="E923" s="11"/>
      <c r="F923" s="11"/>
    </row>
    <row r="924" spans="1:6" x14ac:dyDescent="0.2">
      <c r="A924" s="11"/>
      <c r="B924"/>
      <c r="C924"/>
      <c r="E924" s="11"/>
      <c r="F924" s="11"/>
    </row>
    <row r="925" spans="1:6" x14ac:dyDescent="0.2">
      <c r="A925" s="11"/>
      <c r="B925"/>
      <c r="C925"/>
      <c r="E925" s="11"/>
      <c r="F925" s="11"/>
    </row>
    <row r="926" spans="1:6" x14ac:dyDescent="0.2">
      <c r="A926" s="11"/>
      <c r="B926"/>
      <c r="C926"/>
      <c r="E926" s="11"/>
      <c r="F926" s="11"/>
    </row>
    <row r="927" spans="1:6" x14ac:dyDescent="0.2">
      <c r="A927" s="11"/>
      <c r="B927"/>
      <c r="C927"/>
      <c r="E927" s="11"/>
      <c r="F927" s="11"/>
    </row>
    <row r="928" spans="1:6" x14ac:dyDescent="0.2">
      <c r="A928" s="11"/>
      <c r="B928"/>
      <c r="C928"/>
      <c r="E928" s="11"/>
      <c r="F928" s="11"/>
    </row>
    <row r="929" spans="1:6" x14ac:dyDescent="0.2">
      <c r="A929" s="11"/>
      <c r="B929"/>
      <c r="C929"/>
      <c r="E929" s="11"/>
      <c r="F929" s="11"/>
    </row>
    <row r="930" spans="1:6" x14ac:dyDescent="0.2">
      <c r="A930" s="11"/>
      <c r="B930"/>
      <c r="C930"/>
      <c r="E930" s="11"/>
      <c r="F930" s="11"/>
    </row>
    <row r="931" spans="1:6" x14ac:dyDescent="0.2">
      <c r="A931" s="11"/>
      <c r="B931"/>
      <c r="C931"/>
      <c r="E931" s="11"/>
      <c r="F931" s="11"/>
    </row>
    <row r="932" spans="1:6" x14ac:dyDescent="0.2">
      <c r="A932" s="11"/>
      <c r="B932"/>
      <c r="C932"/>
      <c r="E932" s="11"/>
      <c r="F932" s="11"/>
    </row>
    <row r="933" spans="1:6" x14ac:dyDescent="0.2">
      <c r="A933" s="11"/>
      <c r="B933"/>
      <c r="C933"/>
      <c r="E933" s="11"/>
      <c r="F933" s="11"/>
    </row>
    <row r="934" spans="1:6" x14ac:dyDescent="0.2">
      <c r="A934" s="11"/>
      <c r="B934"/>
      <c r="C934"/>
      <c r="E934" s="11"/>
      <c r="F934" s="11"/>
    </row>
    <row r="935" spans="1:6" x14ac:dyDescent="0.2">
      <c r="A935" s="11"/>
      <c r="B935"/>
      <c r="C935"/>
      <c r="E935" s="11"/>
      <c r="F935" s="11"/>
    </row>
    <row r="936" spans="1:6" x14ac:dyDescent="0.2">
      <c r="A936" s="11"/>
      <c r="B936"/>
      <c r="C936"/>
      <c r="E936" s="11"/>
      <c r="F936" s="11"/>
    </row>
    <row r="937" spans="1:6" x14ac:dyDescent="0.2">
      <c r="A937" s="11"/>
      <c r="B937"/>
      <c r="C937"/>
      <c r="E937" s="11"/>
      <c r="F937" s="11"/>
    </row>
    <row r="938" spans="1:6" x14ac:dyDescent="0.2">
      <c r="A938" s="11"/>
      <c r="B938"/>
      <c r="C938"/>
      <c r="E938" s="11"/>
      <c r="F938" s="11"/>
    </row>
    <row r="939" spans="1:6" x14ac:dyDescent="0.2">
      <c r="A939" s="11"/>
      <c r="B939"/>
      <c r="C939"/>
      <c r="E939" s="11"/>
      <c r="F939" s="11"/>
    </row>
    <row r="940" spans="1:6" x14ac:dyDescent="0.2">
      <c r="A940" s="11"/>
      <c r="B940"/>
      <c r="C940"/>
      <c r="E940" s="11"/>
      <c r="F940" s="11"/>
    </row>
    <row r="941" spans="1:6" x14ac:dyDescent="0.2">
      <c r="A941" s="11"/>
      <c r="B941"/>
      <c r="C941"/>
      <c r="E941" s="11"/>
      <c r="F941" s="11"/>
    </row>
    <row r="942" spans="1:6" x14ac:dyDescent="0.2">
      <c r="A942" s="11"/>
      <c r="B942"/>
      <c r="C942"/>
      <c r="E942" s="11"/>
      <c r="F942" s="11"/>
    </row>
    <row r="943" spans="1:6" x14ac:dyDescent="0.2">
      <c r="A943" s="11"/>
      <c r="B943"/>
      <c r="C943"/>
      <c r="E943" s="11"/>
      <c r="F943" s="11"/>
    </row>
    <row r="944" spans="1:6" x14ac:dyDescent="0.2">
      <c r="A944" s="11"/>
      <c r="B944"/>
      <c r="C944"/>
      <c r="E944" s="11"/>
      <c r="F944" s="11"/>
    </row>
    <row r="945" spans="1:6" x14ac:dyDescent="0.2">
      <c r="A945" s="11"/>
      <c r="B945"/>
      <c r="C945"/>
      <c r="E945" s="11"/>
      <c r="F945" s="11"/>
    </row>
    <row r="946" spans="1:6" x14ac:dyDescent="0.2">
      <c r="A946" s="11"/>
      <c r="B946"/>
      <c r="C946"/>
      <c r="E946" s="11"/>
      <c r="F946" s="11"/>
    </row>
    <row r="947" spans="1:6" x14ac:dyDescent="0.2">
      <c r="A947" s="11"/>
      <c r="B947"/>
      <c r="C947"/>
      <c r="E947" s="11"/>
      <c r="F947" s="11"/>
    </row>
    <row r="948" spans="1:6" x14ac:dyDescent="0.2">
      <c r="A948" s="11"/>
      <c r="B948"/>
      <c r="C948"/>
      <c r="E948" s="11"/>
      <c r="F948" s="11"/>
    </row>
    <row r="949" spans="1:6" x14ac:dyDescent="0.2">
      <c r="A949" s="11"/>
      <c r="B949"/>
      <c r="C949"/>
      <c r="E949" s="11"/>
      <c r="F949" s="11"/>
    </row>
    <row r="950" spans="1:6" x14ac:dyDescent="0.2">
      <c r="A950" s="11"/>
      <c r="B950"/>
      <c r="C950"/>
      <c r="E950" s="11"/>
      <c r="F950" s="11"/>
    </row>
    <row r="951" spans="1:6" x14ac:dyDescent="0.2">
      <c r="A951" s="11"/>
      <c r="B951"/>
      <c r="C951"/>
      <c r="E951" s="11"/>
      <c r="F951" s="11"/>
    </row>
    <row r="952" spans="1:6" x14ac:dyDescent="0.2">
      <c r="A952" s="11"/>
      <c r="B952"/>
      <c r="C952"/>
      <c r="E952" s="11"/>
      <c r="F952" s="11"/>
    </row>
    <row r="953" spans="1:6" x14ac:dyDescent="0.2">
      <c r="A953" s="11"/>
      <c r="B953"/>
      <c r="C953"/>
      <c r="E953" s="11"/>
      <c r="F953" s="11"/>
    </row>
    <row r="954" spans="1:6" x14ac:dyDescent="0.2">
      <c r="A954" s="11"/>
      <c r="B954"/>
      <c r="C954"/>
      <c r="E954" s="11"/>
      <c r="F954" s="11"/>
    </row>
    <row r="955" spans="1:6" x14ac:dyDescent="0.2">
      <c r="A955" s="11"/>
      <c r="B955"/>
      <c r="C955"/>
      <c r="E955" s="11"/>
      <c r="F955" s="11"/>
    </row>
    <row r="956" spans="1:6" x14ac:dyDescent="0.2">
      <c r="A956" s="11"/>
      <c r="B956"/>
      <c r="C956"/>
      <c r="E956" s="11"/>
      <c r="F956" s="11"/>
    </row>
    <row r="957" spans="1:6" x14ac:dyDescent="0.2">
      <c r="A957" s="11"/>
      <c r="B957"/>
      <c r="C957"/>
      <c r="E957" s="11"/>
      <c r="F957" s="11"/>
    </row>
    <row r="958" spans="1:6" x14ac:dyDescent="0.2">
      <c r="A958" s="11"/>
      <c r="B958"/>
      <c r="C958"/>
      <c r="E958" s="11"/>
      <c r="F958" s="11"/>
    </row>
    <row r="959" spans="1:6" x14ac:dyDescent="0.2">
      <c r="A959" s="11"/>
      <c r="B959"/>
      <c r="C959"/>
      <c r="E959" s="11"/>
      <c r="F959" s="11"/>
    </row>
    <row r="960" spans="1:6" x14ac:dyDescent="0.2">
      <c r="A960" s="11"/>
      <c r="B960"/>
      <c r="C960"/>
      <c r="E960" s="11"/>
      <c r="F960" s="11"/>
    </row>
    <row r="961" spans="1:6" x14ac:dyDescent="0.2">
      <c r="A961" s="11"/>
      <c r="B961"/>
      <c r="C961"/>
      <c r="E961" s="11"/>
      <c r="F961" s="11"/>
    </row>
    <row r="962" spans="1:6" x14ac:dyDescent="0.2">
      <c r="A962" s="11"/>
      <c r="B962"/>
      <c r="C962"/>
      <c r="E962" s="11"/>
      <c r="F962" s="11"/>
    </row>
    <row r="963" spans="1:6" x14ac:dyDescent="0.2">
      <c r="A963" s="11"/>
      <c r="B963"/>
      <c r="C963"/>
      <c r="E963" s="11"/>
      <c r="F963" s="11"/>
    </row>
    <row r="964" spans="1:6" x14ac:dyDescent="0.2">
      <c r="A964" s="11"/>
      <c r="B964"/>
      <c r="C964"/>
      <c r="E964" s="11"/>
      <c r="F964" s="11"/>
    </row>
    <row r="965" spans="1:6" x14ac:dyDescent="0.2">
      <c r="A965" s="11"/>
      <c r="B965"/>
      <c r="C965"/>
      <c r="E965" s="11"/>
      <c r="F965" s="11"/>
    </row>
    <row r="966" spans="1:6" x14ac:dyDescent="0.2">
      <c r="A966" s="11"/>
      <c r="B966"/>
      <c r="C966"/>
      <c r="E966" s="11"/>
      <c r="F966" s="11"/>
    </row>
    <row r="967" spans="1:6" x14ac:dyDescent="0.2">
      <c r="A967" s="11"/>
      <c r="B967"/>
      <c r="C967"/>
      <c r="E967" s="11"/>
      <c r="F967" s="11"/>
    </row>
    <row r="968" spans="1:6" x14ac:dyDescent="0.2">
      <c r="A968" s="11"/>
      <c r="B968"/>
      <c r="C968"/>
      <c r="E968" s="11"/>
      <c r="F968" s="11"/>
    </row>
    <row r="969" spans="1:6" x14ac:dyDescent="0.2">
      <c r="A969" s="11"/>
      <c r="B969"/>
      <c r="C969"/>
      <c r="E969" s="11"/>
      <c r="F969" s="11"/>
    </row>
    <row r="970" spans="1:6" x14ac:dyDescent="0.2">
      <c r="A970" s="11"/>
      <c r="B970"/>
      <c r="C970"/>
      <c r="E970" s="11"/>
      <c r="F970" s="11"/>
    </row>
    <row r="971" spans="1:6" x14ac:dyDescent="0.2">
      <c r="A971" s="11"/>
      <c r="B971"/>
      <c r="C971"/>
      <c r="E971" s="11"/>
      <c r="F971" s="11"/>
    </row>
    <row r="972" spans="1:6" x14ac:dyDescent="0.2">
      <c r="A972" s="11"/>
      <c r="B972"/>
      <c r="C972"/>
      <c r="E972" s="11"/>
      <c r="F972" s="11"/>
    </row>
    <row r="973" spans="1:6" x14ac:dyDescent="0.2">
      <c r="A973" s="11"/>
      <c r="B973"/>
      <c r="C973"/>
      <c r="E973" s="11"/>
      <c r="F973" s="11"/>
    </row>
    <row r="974" spans="1:6" x14ac:dyDescent="0.2">
      <c r="A974" s="11"/>
      <c r="B974"/>
      <c r="C974"/>
      <c r="E974" s="11"/>
      <c r="F974" s="11"/>
    </row>
    <row r="975" spans="1:6" x14ac:dyDescent="0.2">
      <c r="A975" s="11"/>
      <c r="B975"/>
      <c r="C975"/>
      <c r="E975" s="11"/>
      <c r="F975" s="11"/>
    </row>
    <row r="976" spans="1:6" x14ac:dyDescent="0.2">
      <c r="A976" s="11"/>
      <c r="B976"/>
      <c r="C976"/>
      <c r="E976" s="11"/>
      <c r="F976" s="11"/>
    </row>
    <row r="977" spans="1:6" x14ac:dyDescent="0.2">
      <c r="A977" s="11"/>
      <c r="B977"/>
      <c r="C977"/>
      <c r="E977" s="11"/>
      <c r="F977" s="11"/>
    </row>
    <row r="978" spans="1:6" x14ac:dyDescent="0.2">
      <c r="A978" s="11"/>
      <c r="B978"/>
      <c r="C978"/>
      <c r="E978" s="11"/>
      <c r="F978" s="11"/>
    </row>
    <row r="979" spans="1:6" x14ac:dyDescent="0.2">
      <c r="A979" s="11"/>
      <c r="B979"/>
      <c r="C979"/>
      <c r="E979" s="11"/>
      <c r="F979" s="11"/>
    </row>
    <row r="980" spans="1:6" x14ac:dyDescent="0.2">
      <c r="A980" s="11"/>
      <c r="B980"/>
      <c r="C980"/>
      <c r="E980" s="11"/>
      <c r="F980" s="11"/>
    </row>
    <row r="981" spans="1:6" x14ac:dyDescent="0.2">
      <c r="A981" s="11"/>
      <c r="B981"/>
      <c r="C981"/>
      <c r="E981" s="11"/>
      <c r="F981" s="11"/>
    </row>
    <row r="982" spans="1:6" x14ac:dyDescent="0.2">
      <c r="A982" s="11"/>
      <c r="B982"/>
      <c r="C982"/>
      <c r="E982" s="11"/>
      <c r="F982" s="11"/>
    </row>
    <row r="983" spans="1:6" x14ac:dyDescent="0.2">
      <c r="A983" s="11"/>
      <c r="B983"/>
      <c r="C983"/>
      <c r="E983" s="11"/>
      <c r="F983" s="11"/>
    </row>
    <row r="984" spans="1:6" x14ac:dyDescent="0.2">
      <c r="A984" s="11"/>
      <c r="B984"/>
      <c r="C984"/>
      <c r="E984" s="11"/>
      <c r="F984" s="11"/>
    </row>
    <row r="985" spans="1:6" x14ac:dyDescent="0.2">
      <c r="A985" s="11"/>
      <c r="B985"/>
      <c r="C985"/>
      <c r="E985" s="11"/>
      <c r="F985" s="11"/>
    </row>
    <row r="986" spans="1:6" x14ac:dyDescent="0.2">
      <c r="A986" s="11"/>
      <c r="B986"/>
      <c r="C986"/>
      <c r="E986" s="11"/>
      <c r="F986" s="11"/>
    </row>
    <row r="987" spans="1:6" x14ac:dyDescent="0.2">
      <c r="A987" s="11"/>
      <c r="B987"/>
      <c r="C987"/>
      <c r="E987" s="11"/>
      <c r="F987" s="11"/>
    </row>
    <row r="988" spans="1:6" x14ac:dyDescent="0.2">
      <c r="A988" s="11"/>
      <c r="B988"/>
      <c r="C988"/>
      <c r="E988" s="11"/>
      <c r="F988" s="11"/>
    </row>
    <row r="989" spans="1:6" x14ac:dyDescent="0.2">
      <c r="A989" s="11"/>
      <c r="B989"/>
      <c r="C989"/>
      <c r="E989" s="11"/>
      <c r="F989" s="11"/>
    </row>
    <row r="990" spans="1:6" x14ac:dyDescent="0.2">
      <c r="A990" s="11"/>
      <c r="B990"/>
      <c r="C990"/>
      <c r="E990" s="11"/>
      <c r="F990" s="11"/>
    </row>
    <row r="991" spans="1:6" x14ac:dyDescent="0.2">
      <c r="A991" s="11"/>
      <c r="B991"/>
      <c r="C991"/>
      <c r="E991" s="11"/>
      <c r="F991" s="11"/>
    </row>
    <row r="992" spans="1:6" x14ac:dyDescent="0.2">
      <c r="A992" s="11"/>
      <c r="B992"/>
      <c r="C992"/>
      <c r="E992" s="11"/>
      <c r="F992" s="11"/>
    </row>
    <row r="993" spans="1:6" x14ac:dyDescent="0.2">
      <c r="A993" s="11"/>
      <c r="B993"/>
      <c r="C993"/>
      <c r="E993" s="11"/>
      <c r="F993" s="11"/>
    </row>
    <row r="994" spans="1:6" x14ac:dyDescent="0.2">
      <c r="A994" s="11"/>
      <c r="B994"/>
      <c r="C994"/>
      <c r="E994" s="11"/>
      <c r="F994" s="11"/>
    </row>
    <row r="995" spans="1:6" x14ac:dyDescent="0.2">
      <c r="A995" s="11"/>
      <c r="B995"/>
      <c r="C995"/>
      <c r="E995" s="11"/>
      <c r="F995" s="11"/>
    </row>
    <row r="996" spans="1:6" x14ac:dyDescent="0.2">
      <c r="A996" s="11"/>
      <c r="B996"/>
      <c r="C996"/>
      <c r="E996" s="11"/>
      <c r="F996" s="11"/>
    </row>
    <row r="997" spans="1:6" x14ac:dyDescent="0.2">
      <c r="A997" s="11"/>
      <c r="B997"/>
      <c r="C997"/>
      <c r="E997" s="11"/>
      <c r="F997" s="11"/>
    </row>
    <row r="998" spans="1:6" x14ac:dyDescent="0.2">
      <c r="A998" s="11"/>
      <c r="B998"/>
      <c r="C998"/>
      <c r="E998" s="11"/>
      <c r="F998" s="11"/>
    </row>
    <row r="999" spans="1:6" x14ac:dyDescent="0.2">
      <c r="A999" s="11"/>
      <c r="B999"/>
      <c r="C999"/>
      <c r="E999" s="11"/>
      <c r="F999" s="11"/>
    </row>
    <row r="1000" spans="1:6" x14ac:dyDescent="0.2">
      <c r="A1000" s="11"/>
      <c r="B1000"/>
      <c r="C1000"/>
      <c r="E1000" s="11"/>
      <c r="F1000" s="11"/>
    </row>
    <row r="1001" spans="1:6" x14ac:dyDescent="0.2">
      <c r="A1001" s="11"/>
      <c r="B1001"/>
      <c r="C1001"/>
      <c r="E1001" s="11"/>
      <c r="F1001" s="11"/>
    </row>
    <row r="1002" spans="1:6" x14ac:dyDescent="0.2">
      <c r="A1002" s="11"/>
      <c r="B1002"/>
      <c r="C1002"/>
      <c r="E1002" s="11"/>
      <c r="F1002" s="11"/>
    </row>
    <row r="1003" spans="1:6" x14ac:dyDescent="0.2">
      <c r="A1003" s="11"/>
      <c r="B1003"/>
      <c r="C1003"/>
      <c r="E1003" s="11"/>
      <c r="F1003" s="11"/>
    </row>
    <row r="1004" spans="1:6" x14ac:dyDescent="0.2">
      <c r="A1004" s="11"/>
      <c r="B1004"/>
      <c r="C1004"/>
      <c r="E1004" s="11"/>
      <c r="F1004" s="11"/>
    </row>
    <row r="1005" spans="1:6" x14ac:dyDescent="0.2">
      <c r="A1005" s="11"/>
      <c r="B1005"/>
      <c r="C1005"/>
      <c r="E1005" s="11"/>
      <c r="F1005" s="11"/>
    </row>
    <row r="1006" spans="1:6" x14ac:dyDescent="0.2">
      <c r="A1006" s="11"/>
      <c r="B1006"/>
      <c r="C1006"/>
      <c r="E1006" s="11"/>
      <c r="F1006" s="11"/>
    </row>
    <row r="1007" spans="1:6" x14ac:dyDescent="0.2">
      <c r="A1007" s="11"/>
      <c r="B1007"/>
      <c r="C1007"/>
      <c r="E1007" s="11"/>
      <c r="F1007" s="11"/>
    </row>
    <row r="1008" spans="1:6" x14ac:dyDescent="0.2">
      <c r="A1008" s="11"/>
      <c r="B1008"/>
      <c r="C1008"/>
      <c r="E1008" s="11"/>
      <c r="F1008" s="11"/>
    </row>
    <row r="1009" spans="1:6" x14ac:dyDescent="0.2">
      <c r="A1009" s="11"/>
      <c r="B1009"/>
      <c r="C1009"/>
      <c r="E1009" s="11"/>
      <c r="F1009" s="11"/>
    </row>
    <row r="1010" spans="1:6" x14ac:dyDescent="0.2">
      <c r="A1010" s="11"/>
      <c r="B1010"/>
      <c r="C1010"/>
      <c r="E1010" s="11"/>
      <c r="F1010" s="11"/>
    </row>
    <row r="1011" spans="1:6" x14ac:dyDescent="0.2">
      <c r="A1011" s="11"/>
      <c r="B1011"/>
      <c r="C1011"/>
      <c r="E1011" s="11"/>
      <c r="F1011" s="11"/>
    </row>
    <row r="1012" spans="1:6" x14ac:dyDescent="0.2">
      <c r="A1012" s="11"/>
      <c r="B1012"/>
      <c r="C1012"/>
      <c r="E1012" s="11"/>
      <c r="F1012" s="11"/>
    </row>
    <row r="1013" spans="1:6" x14ac:dyDescent="0.2">
      <c r="A1013" s="11"/>
      <c r="B1013"/>
      <c r="C1013"/>
      <c r="E1013" s="11"/>
      <c r="F1013" s="11"/>
    </row>
    <row r="1014" spans="1:6" x14ac:dyDescent="0.2">
      <c r="A1014" s="11"/>
      <c r="B1014"/>
      <c r="C1014"/>
      <c r="E1014" s="11"/>
      <c r="F1014" s="11"/>
    </row>
    <row r="1015" spans="1:6" x14ac:dyDescent="0.2">
      <c r="A1015" s="11"/>
      <c r="B1015"/>
      <c r="C1015"/>
      <c r="E1015" s="11"/>
      <c r="F1015" s="11"/>
    </row>
    <row r="1016" spans="1:6" x14ac:dyDescent="0.2">
      <c r="A1016" s="11"/>
      <c r="B1016"/>
      <c r="C1016"/>
      <c r="E1016" s="11"/>
      <c r="F1016" s="11"/>
    </row>
    <row r="1017" spans="1:6" x14ac:dyDescent="0.2">
      <c r="A1017" s="11"/>
      <c r="B1017"/>
      <c r="C1017"/>
      <c r="E1017" s="11"/>
      <c r="F1017" s="11"/>
    </row>
    <row r="1018" spans="1:6" x14ac:dyDescent="0.2">
      <c r="A1018" s="11"/>
      <c r="B1018"/>
      <c r="C1018"/>
      <c r="E1018" s="11"/>
      <c r="F1018" s="11"/>
    </row>
    <row r="1019" spans="1:6" x14ac:dyDescent="0.2">
      <c r="A1019" s="11"/>
      <c r="B1019"/>
      <c r="C1019"/>
      <c r="E1019" s="11"/>
      <c r="F1019" s="11"/>
    </row>
    <row r="1020" spans="1:6" x14ac:dyDescent="0.2">
      <c r="A1020" s="11"/>
      <c r="B1020"/>
      <c r="C1020"/>
      <c r="E1020" s="11"/>
      <c r="F1020" s="11"/>
    </row>
    <row r="1021" spans="1:6" x14ac:dyDescent="0.2">
      <c r="A1021" s="11"/>
      <c r="B1021"/>
      <c r="C1021"/>
      <c r="E1021" s="11"/>
      <c r="F1021" s="11"/>
    </row>
    <row r="1022" spans="1:6" x14ac:dyDescent="0.2">
      <c r="A1022" s="11"/>
      <c r="B1022"/>
      <c r="C1022"/>
      <c r="E1022" s="11"/>
      <c r="F1022" s="11"/>
    </row>
    <row r="1023" spans="1:6" x14ac:dyDescent="0.2">
      <c r="A1023" s="11"/>
      <c r="B1023"/>
      <c r="C1023"/>
      <c r="E1023" s="11"/>
      <c r="F1023" s="11"/>
    </row>
    <row r="1024" spans="1:6" x14ac:dyDescent="0.2">
      <c r="A1024" s="11"/>
      <c r="B1024"/>
      <c r="C1024"/>
      <c r="E1024" s="11"/>
      <c r="F1024" s="11"/>
    </row>
    <row r="1025" spans="1:6" x14ac:dyDescent="0.2">
      <c r="A1025" s="11"/>
      <c r="B1025"/>
      <c r="C1025"/>
      <c r="E1025" s="11"/>
      <c r="F1025" s="11"/>
    </row>
    <row r="1026" spans="1:6" x14ac:dyDescent="0.2">
      <c r="A1026" s="11"/>
      <c r="B1026"/>
      <c r="C1026"/>
      <c r="E1026" s="11"/>
      <c r="F1026" s="11"/>
    </row>
    <row r="1027" spans="1:6" x14ac:dyDescent="0.2">
      <c r="A1027" s="11"/>
      <c r="B1027"/>
      <c r="C1027"/>
      <c r="E1027" s="11"/>
      <c r="F1027" s="11"/>
    </row>
    <row r="1028" spans="1:6" x14ac:dyDescent="0.2">
      <c r="A1028" s="11"/>
      <c r="B1028"/>
      <c r="C1028"/>
      <c r="E1028" s="11"/>
      <c r="F1028" s="11"/>
    </row>
    <row r="1029" spans="1:6" x14ac:dyDescent="0.2">
      <c r="A1029" s="11"/>
      <c r="B1029"/>
      <c r="C1029"/>
      <c r="E1029" s="11"/>
      <c r="F1029" s="11"/>
    </row>
    <row r="1030" spans="1:6" x14ac:dyDescent="0.2">
      <c r="A1030" s="11"/>
      <c r="B1030"/>
      <c r="C1030"/>
      <c r="E1030" s="11"/>
      <c r="F1030" s="11"/>
    </row>
    <row r="1031" spans="1:6" x14ac:dyDescent="0.2">
      <c r="A1031" s="11"/>
      <c r="B1031"/>
      <c r="C1031"/>
      <c r="E1031" s="11"/>
      <c r="F1031" s="11"/>
    </row>
    <row r="1032" spans="1:6" x14ac:dyDescent="0.2">
      <c r="A1032" s="11"/>
      <c r="B1032"/>
      <c r="C1032"/>
      <c r="E1032" s="11"/>
      <c r="F1032" s="11"/>
    </row>
    <row r="1033" spans="1:6" x14ac:dyDescent="0.2">
      <c r="A1033" s="11"/>
      <c r="B1033"/>
      <c r="C1033"/>
      <c r="E1033" s="11"/>
      <c r="F1033" s="11"/>
    </row>
    <row r="1034" spans="1:6" x14ac:dyDescent="0.2">
      <c r="A1034" s="11"/>
      <c r="B1034"/>
      <c r="C1034"/>
      <c r="E1034" s="11"/>
      <c r="F1034" s="11"/>
    </row>
    <row r="1035" spans="1:6" x14ac:dyDescent="0.2">
      <c r="A1035" s="11"/>
      <c r="B1035"/>
      <c r="C1035"/>
      <c r="E1035" s="11"/>
      <c r="F1035" s="11"/>
    </row>
    <row r="1036" spans="1:6" x14ac:dyDescent="0.2">
      <c r="A1036" s="11"/>
      <c r="B1036"/>
      <c r="C1036"/>
      <c r="E1036" s="11"/>
      <c r="F1036" s="11"/>
    </row>
    <row r="1037" spans="1:6" x14ac:dyDescent="0.2">
      <c r="A1037" s="11"/>
      <c r="B1037"/>
      <c r="C1037"/>
      <c r="E1037" s="11"/>
      <c r="F1037" s="11"/>
    </row>
    <row r="1038" spans="1:6" x14ac:dyDescent="0.2">
      <c r="A1038" s="11"/>
      <c r="B1038"/>
      <c r="C1038"/>
      <c r="E1038" s="11"/>
      <c r="F1038" s="11"/>
    </row>
    <row r="1039" spans="1:6" x14ac:dyDescent="0.2">
      <c r="A1039" s="11"/>
      <c r="B1039"/>
      <c r="C1039"/>
      <c r="E1039" s="11"/>
      <c r="F1039" s="11"/>
    </row>
    <row r="1040" spans="1:6" x14ac:dyDescent="0.2">
      <c r="A1040" s="11"/>
      <c r="B1040"/>
      <c r="C1040"/>
      <c r="E1040" s="11"/>
      <c r="F1040" s="11"/>
    </row>
    <row r="1041" spans="1:6" x14ac:dyDescent="0.2">
      <c r="A1041" s="11"/>
      <c r="B1041"/>
      <c r="C1041"/>
      <c r="E1041" s="11"/>
      <c r="F1041" s="11"/>
    </row>
    <row r="1042" spans="1:6" x14ac:dyDescent="0.2">
      <c r="A1042" s="11"/>
      <c r="B1042"/>
      <c r="C1042"/>
      <c r="E1042" s="11"/>
      <c r="F1042" s="11"/>
    </row>
    <row r="1043" spans="1:6" x14ac:dyDescent="0.2">
      <c r="A1043" s="11"/>
      <c r="B1043"/>
      <c r="C1043"/>
      <c r="E1043" s="11"/>
      <c r="F1043" s="11"/>
    </row>
    <row r="1044" spans="1:6" x14ac:dyDescent="0.2">
      <c r="A1044" s="11"/>
      <c r="B1044"/>
      <c r="C1044"/>
      <c r="E1044" s="11"/>
      <c r="F1044" s="11"/>
    </row>
    <row r="1045" spans="1:6" x14ac:dyDescent="0.2">
      <c r="A1045" s="11"/>
      <c r="B1045"/>
      <c r="C1045"/>
      <c r="E1045" s="11"/>
      <c r="F1045" s="11"/>
    </row>
    <row r="1046" spans="1:6" x14ac:dyDescent="0.2">
      <c r="A1046" s="11"/>
      <c r="B1046"/>
      <c r="C1046"/>
      <c r="E1046" s="11"/>
      <c r="F1046" s="11"/>
    </row>
    <row r="1047" spans="1:6" x14ac:dyDescent="0.2">
      <c r="A1047" s="11"/>
      <c r="B1047"/>
      <c r="C1047"/>
      <c r="E1047" s="11"/>
      <c r="F1047" s="11"/>
    </row>
    <row r="1048" spans="1:6" x14ac:dyDescent="0.2">
      <c r="A1048" s="11"/>
      <c r="B1048"/>
      <c r="C1048"/>
      <c r="E1048" s="11"/>
      <c r="F1048" s="11"/>
    </row>
    <row r="1049" spans="1:6" x14ac:dyDescent="0.2">
      <c r="A1049" s="11"/>
      <c r="B1049"/>
      <c r="C1049"/>
      <c r="E1049" s="11"/>
      <c r="F1049" s="11"/>
    </row>
    <row r="1050" spans="1:6" x14ac:dyDescent="0.2">
      <c r="A1050" s="11"/>
      <c r="B1050"/>
      <c r="C1050"/>
      <c r="E1050" s="11"/>
      <c r="F1050" s="11"/>
    </row>
    <row r="1051" spans="1:6" x14ac:dyDescent="0.2">
      <c r="A1051" s="11"/>
      <c r="B1051"/>
      <c r="C1051"/>
      <c r="E1051" s="11"/>
      <c r="F1051" s="11"/>
    </row>
    <row r="1052" spans="1:6" x14ac:dyDescent="0.2">
      <c r="A1052" s="11"/>
      <c r="B1052"/>
      <c r="C1052"/>
      <c r="E1052" s="11"/>
      <c r="F1052" s="11"/>
    </row>
    <row r="1053" spans="1:6" x14ac:dyDescent="0.2">
      <c r="A1053" s="11"/>
      <c r="B1053"/>
      <c r="C1053"/>
      <c r="E1053" s="11"/>
      <c r="F1053" s="11"/>
    </row>
    <row r="1054" spans="1:6" x14ac:dyDescent="0.2">
      <c r="A1054" s="11"/>
      <c r="B1054"/>
      <c r="C1054"/>
      <c r="E1054" s="11"/>
      <c r="F1054" s="11"/>
    </row>
    <row r="1055" spans="1:6" x14ac:dyDescent="0.2">
      <c r="A1055" s="11"/>
      <c r="B1055"/>
      <c r="C1055"/>
      <c r="E1055" s="11"/>
      <c r="F1055" s="11"/>
    </row>
    <row r="1056" spans="1:6" x14ac:dyDescent="0.2">
      <c r="A1056" s="11"/>
      <c r="B1056"/>
      <c r="C1056"/>
      <c r="E1056" s="11"/>
      <c r="F1056" s="11"/>
    </row>
    <row r="1057" spans="1:6" x14ac:dyDescent="0.2">
      <c r="A1057" s="11"/>
      <c r="B1057"/>
      <c r="C1057"/>
      <c r="E1057" s="11"/>
      <c r="F1057" s="11"/>
    </row>
    <row r="1058" spans="1:6" x14ac:dyDescent="0.2">
      <c r="A1058" s="11"/>
      <c r="B1058"/>
      <c r="C1058"/>
      <c r="E1058" s="11"/>
      <c r="F1058" s="11"/>
    </row>
    <row r="1059" spans="1:6" x14ac:dyDescent="0.2">
      <c r="A1059" s="11"/>
      <c r="B1059"/>
      <c r="C1059"/>
      <c r="E1059" s="11"/>
      <c r="F1059" s="11"/>
    </row>
    <row r="1060" spans="1:6" x14ac:dyDescent="0.2">
      <c r="A1060" s="11"/>
      <c r="B1060"/>
      <c r="C1060"/>
      <c r="E1060" s="11"/>
      <c r="F1060" s="11"/>
    </row>
    <row r="1061" spans="1:6" x14ac:dyDescent="0.2">
      <c r="A1061" s="11"/>
      <c r="B1061"/>
      <c r="C1061"/>
      <c r="E1061" s="11"/>
      <c r="F1061" s="11"/>
    </row>
    <row r="1062" spans="1:6" x14ac:dyDescent="0.2">
      <c r="A1062" s="11"/>
      <c r="B1062"/>
      <c r="C1062"/>
      <c r="E1062" s="11"/>
      <c r="F1062" s="11"/>
    </row>
    <row r="1063" spans="1:6" x14ac:dyDescent="0.2">
      <c r="A1063" s="11"/>
      <c r="B1063"/>
      <c r="C1063"/>
      <c r="E1063" s="11"/>
      <c r="F1063" s="11"/>
    </row>
    <row r="1064" spans="1:6" x14ac:dyDescent="0.2">
      <c r="A1064" s="11"/>
      <c r="B1064"/>
      <c r="C1064"/>
      <c r="E1064" s="11"/>
      <c r="F1064" s="11"/>
    </row>
    <row r="1065" spans="1:6" x14ac:dyDescent="0.2">
      <c r="A1065" s="11"/>
      <c r="B1065"/>
      <c r="C1065"/>
      <c r="E1065" s="11"/>
      <c r="F1065" s="11"/>
    </row>
    <row r="1066" spans="1:6" x14ac:dyDescent="0.2">
      <c r="A1066" s="11"/>
      <c r="B1066"/>
      <c r="C1066"/>
      <c r="E1066" s="11"/>
      <c r="F1066" s="11"/>
    </row>
    <row r="1067" spans="1:6" x14ac:dyDescent="0.2">
      <c r="A1067" s="11"/>
      <c r="B1067"/>
      <c r="C1067"/>
      <c r="E1067" s="11"/>
      <c r="F1067" s="11"/>
    </row>
    <row r="1068" spans="1:6" x14ac:dyDescent="0.2">
      <c r="A1068" s="11"/>
      <c r="B1068"/>
      <c r="C1068"/>
      <c r="E1068" s="11"/>
      <c r="F1068" s="11"/>
    </row>
    <row r="1069" spans="1:6" x14ac:dyDescent="0.2">
      <c r="A1069" s="11"/>
      <c r="B1069"/>
      <c r="C1069"/>
      <c r="E1069" s="11"/>
      <c r="F1069" s="11"/>
    </row>
    <row r="1070" spans="1:6" x14ac:dyDescent="0.2">
      <c r="A1070" s="11"/>
      <c r="B1070"/>
      <c r="C1070"/>
      <c r="E1070" s="11"/>
      <c r="F1070" s="11"/>
    </row>
    <row r="1071" spans="1:6" x14ac:dyDescent="0.2">
      <c r="A1071" s="11"/>
      <c r="B1071"/>
      <c r="C1071"/>
      <c r="E1071" s="11"/>
      <c r="F1071" s="11"/>
    </row>
    <row r="1072" spans="1:6" x14ac:dyDescent="0.2">
      <c r="A1072" s="11"/>
      <c r="B1072"/>
      <c r="C1072"/>
      <c r="E1072" s="11"/>
      <c r="F1072" s="11"/>
    </row>
    <row r="1073" spans="1:6" x14ac:dyDescent="0.2">
      <c r="A1073" s="11"/>
      <c r="B1073"/>
      <c r="C1073"/>
      <c r="E1073" s="11"/>
      <c r="F1073" s="11"/>
    </row>
    <row r="1074" spans="1:6" x14ac:dyDescent="0.2">
      <c r="A1074" s="11"/>
      <c r="B1074"/>
      <c r="C1074"/>
      <c r="E1074" s="11"/>
      <c r="F1074" s="11"/>
    </row>
    <row r="1075" spans="1:6" x14ac:dyDescent="0.2">
      <c r="A1075" s="11"/>
      <c r="B1075"/>
      <c r="C1075"/>
      <c r="E1075" s="11"/>
      <c r="F1075" s="11"/>
    </row>
    <row r="1076" spans="1:6" x14ac:dyDescent="0.2">
      <c r="A1076" s="11"/>
      <c r="B1076"/>
      <c r="C1076"/>
      <c r="E1076" s="11"/>
      <c r="F1076" s="11"/>
    </row>
    <row r="1077" spans="1:6" x14ac:dyDescent="0.2">
      <c r="A1077" s="11"/>
      <c r="B1077"/>
      <c r="C1077"/>
      <c r="E1077" s="11"/>
      <c r="F1077" s="11"/>
    </row>
    <row r="1078" spans="1:6" x14ac:dyDescent="0.2">
      <c r="A1078" s="11"/>
      <c r="B1078"/>
      <c r="C1078"/>
      <c r="E1078" s="11"/>
      <c r="F1078" s="11"/>
    </row>
    <row r="1079" spans="1:6" x14ac:dyDescent="0.2">
      <c r="A1079" s="11"/>
      <c r="B1079"/>
      <c r="C1079"/>
      <c r="E1079" s="11"/>
      <c r="F1079" s="11"/>
    </row>
    <row r="1080" spans="1:6" x14ac:dyDescent="0.2">
      <c r="A1080" s="11"/>
      <c r="B1080"/>
      <c r="C1080"/>
      <c r="E1080" s="11"/>
      <c r="F1080" s="11"/>
    </row>
    <row r="1081" spans="1:6" x14ac:dyDescent="0.2">
      <c r="A1081" s="11"/>
      <c r="B1081"/>
      <c r="C1081"/>
      <c r="E1081" s="11"/>
      <c r="F1081" s="11"/>
    </row>
    <row r="1082" spans="1:6" x14ac:dyDescent="0.2">
      <c r="A1082" s="11"/>
      <c r="B1082"/>
      <c r="C1082"/>
      <c r="E1082" s="11"/>
      <c r="F1082" s="11"/>
    </row>
    <row r="1083" spans="1:6" x14ac:dyDescent="0.2">
      <c r="A1083" s="11"/>
      <c r="B1083"/>
      <c r="C1083"/>
      <c r="E1083" s="11"/>
      <c r="F1083" s="11"/>
    </row>
    <row r="1084" spans="1:6" x14ac:dyDescent="0.2">
      <c r="A1084" s="11"/>
      <c r="B1084"/>
      <c r="C1084"/>
      <c r="E1084" s="11"/>
      <c r="F1084" s="11"/>
    </row>
    <row r="1085" spans="1:6" x14ac:dyDescent="0.2">
      <c r="A1085" s="11"/>
      <c r="B1085"/>
      <c r="C1085"/>
      <c r="E1085" s="11"/>
      <c r="F1085" s="11"/>
    </row>
    <row r="1086" spans="1:6" x14ac:dyDescent="0.2">
      <c r="A1086" s="11"/>
      <c r="B1086"/>
      <c r="C1086"/>
      <c r="E1086" s="11"/>
      <c r="F1086" s="11"/>
    </row>
    <row r="1087" spans="1:6" x14ac:dyDescent="0.2">
      <c r="A1087" s="11"/>
      <c r="B1087"/>
      <c r="C1087"/>
      <c r="E1087" s="11"/>
      <c r="F1087" s="11"/>
    </row>
    <row r="1088" spans="1:6" x14ac:dyDescent="0.2">
      <c r="A1088" s="11"/>
      <c r="B1088"/>
      <c r="C1088"/>
      <c r="E1088" s="11"/>
      <c r="F1088" s="11"/>
    </row>
    <row r="1089" spans="1:6" x14ac:dyDescent="0.2">
      <c r="A1089" s="11"/>
      <c r="B1089"/>
      <c r="C1089"/>
      <c r="E1089" s="11"/>
      <c r="F1089" s="11"/>
    </row>
    <row r="1090" spans="1:6" x14ac:dyDescent="0.2">
      <c r="A1090" s="11"/>
      <c r="B1090"/>
      <c r="C1090"/>
      <c r="E1090" s="11"/>
      <c r="F1090" s="11"/>
    </row>
    <row r="1091" spans="1:6" x14ac:dyDescent="0.2">
      <c r="A1091" s="11"/>
      <c r="B1091"/>
      <c r="C1091"/>
      <c r="E1091" s="11"/>
      <c r="F1091" s="11"/>
    </row>
    <row r="1092" spans="1:6" x14ac:dyDescent="0.2">
      <c r="A1092" s="11"/>
      <c r="B1092"/>
      <c r="C1092"/>
      <c r="E1092" s="11"/>
      <c r="F1092" s="11"/>
    </row>
    <row r="1093" spans="1:6" x14ac:dyDescent="0.2">
      <c r="A1093" s="11"/>
      <c r="B1093"/>
      <c r="C1093"/>
      <c r="E1093" s="11"/>
      <c r="F1093" s="11"/>
    </row>
    <row r="1094" spans="1:6" x14ac:dyDescent="0.2">
      <c r="A1094" s="11"/>
      <c r="B1094"/>
      <c r="C1094"/>
      <c r="E1094" s="11"/>
      <c r="F1094" s="11"/>
    </row>
    <row r="1095" spans="1:6" x14ac:dyDescent="0.2">
      <c r="A1095" s="11"/>
      <c r="B1095"/>
      <c r="C1095"/>
      <c r="E1095" s="11"/>
      <c r="F1095" s="11"/>
    </row>
    <row r="1096" spans="1:6" x14ac:dyDescent="0.2">
      <c r="A1096" s="11"/>
      <c r="B1096"/>
      <c r="C1096"/>
      <c r="E1096" s="11"/>
      <c r="F1096" s="11"/>
    </row>
    <row r="1097" spans="1:6" x14ac:dyDescent="0.2">
      <c r="A1097" s="11"/>
      <c r="B1097"/>
      <c r="C1097"/>
      <c r="E1097" s="11"/>
      <c r="F1097" s="11"/>
    </row>
    <row r="1098" spans="1:6" x14ac:dyDescent="0.2">
      <c r="A1098" s="11"/>
      <c r="B1098"/>
      <c r="C1098"/>
      <c r="E1098" s="11"/>
      <c r="F1098" s="11"/>
    </row>
    <row r="1099" spans="1:6" x14ac:dyDescent="0.2">
      <c r="A1099" s="11"/>
      <c r="B1099"/>
      <c r="C1099"/>
      <c r="E1099" s="11"/>
      <c r="F1099" s="11"/>
    </row>
    <row r="1100" spans="1:6" x14ac:dyDescent="0.2">
      <c r="A1100" s="11"/>
      <c r="B1100"/>
      <c r="C1100"/>
      <c r="E1100" s="11"/>
      <c r="F1100" s="11"/>
    </row>
    <row r="1101" spans="1:6" x14ac:dyDescent="0.2">
      <c r="A1101" s="11"/>
      <c r="B1101"/>
      <c r="C1101"/>
      <c r="E1101" s="11"/>
      <c r="F1101" s="11"/>
    </row>
    <row r="1102" spans="1:6" x14ac:dyDescent="0.2">
      <c r="A1102" s="11"/>
      <c r="B1102"/>
      <c r="C1102"/>
      <c r="E1102" s="11"/>
      <c r="F1102" s="11"/>
    </row>
    <row r="1103" spans="1:6" x14ac:dyDescent="0.2">
      <c r="A1103" s="11"/>
      <c r="B1103"/>
      <c r="C1103"/>
      <c r="E1103" s="11"/>
      <c r="F1103" s="11"/>
    </row>
    <row r="1104" spans="1:6" x14ac:dyDescent="0.2">
      <c r="A1104" s="11"/>
      <c r="B1104"/>
      <c r="C1104"/>
      <c r="E1104" s="11"/>
      <c r="F1104" s="11"/>
    </row>
    <row r="1105" spans="1:6" x14ac:dyDescent="0.2">
      <c r="A1105" s="11"/>
      <c r="B1105"/>
      <c r="C1105"/>
      <c r="E1105" s="11"/>
      <c r="F1105" s="11"/>
    </row>
    <row r="1106" spans="1:6" x14ac:dyDescent="0.2">
      <c r="A1106" s="11"/>
      <c r="B1106"/>
      <c r="C1106"/>
      <c r="E1106" s="11"/>
      <c r="F1106" s="11"/>
    </row>
    <row r="1107" spans="1:6" x14ac:dyDescent="0.2">
      <c r="A1107" s="11"/>
      <c r="B1107"/>
      <c r="C1107"/>
      <c r="E1107" s="11"/>
      <c r="F1107" s="11"/>
    </row>
    <row r="1108" spans="1:6" x14ac:dyDescent="0.2">
      <c r="A1108" s="11"/>
      <c r="B1108"/>
      <c r="C1108"/>
      <c r="E1108" s="11"/>
      <c r="F1108" s="11"/>
    </row>
    <row r="1109" spans="1:6" x14ac:dyDescent="0.2">
      <c r="A1109" s="11"/>
      <c r="B1109"/>
      <c r="C1109"/>
      <c r="E1109" s="11"/>
      <c r="F1109" s="11"/>
    </row>
    <row r="1110" spans="1:6" x14ac:dyDescent="0.2">
      <c r="A1110" s="11"/>
      <c r="B1110"/>
      <c r="C1110"/>
      <c r="E1110" s="11"/>
      <c r="F1110" s="11"/>
    </row>
    <row r="1111" spans="1:6" x14ac:dyDescent="0.2">
      <c r="A1111" s="11"/>
      <c r="B1111"/>
      <c r="C1111"/>
      <c r="E1111" s="11"/>
      <c r="F1111" s="11"/>
    </row>
    <row r="1112" spans="1:6" x14ac:dyDescent="0.2">
      <c r="A1112" s="11"/>
      <c r="B1112"/>
      <c r="C1112"/>
      <c r="E1112" s="11"/>
      <c r="F1112" s="11"/>
    </row>
    <row r="1113" spans="1:6" x14ac:dyDescent="0.2">
      <c r="A1113" s="11"/>
      <c r="B1113"/>
      <c r="C1113"/>
      <c r="E1113" s="11"/>
      <c r="F1113" s="11"/>
    </row>
    <row r="1114" spans="1:6" x14ac:dyDescent="0.2">
      <c r="A1114" s="11"/>
      <c r="B1114"/>
      <c r="C1114"/>
      <c r="E1114" s="11"/>
      <c r="F1114" s="11"/>
    </row>
    <row r="1115" spans="1:6" x14ac:dyDescent="0.2">
      <c r="A1115" s="11"/>
      <c r="B1115"/>
      <c r="C1115"/>
      <c r="E1115" s="11"/>
      <c r="F1115" s="11"/>
    </row>
    <row r="1116" spans="1:6" x14ac:dyDescent="0.2">
      <c r="A1116" s="11"/>
      <c r="B1116"/>
      <c r="C1116"/>
      <c r="E1116" s="11"/>
      <c r="F1116" s="11"/>
    </row>
    <row r="1117" spans="1:6" x14ac:dyDescent="0.2">
      <c r="A1117" s="11"/>
      <c r="B1117"/>
      <c r="C1117"/>
      <c r="E1117" s="11"/>
      <c r="F1117" s="11"/>
    </row>
    <row r="1118" spans="1:6" x14ac:dyDescent="0.2">
      <c r="A1118" s="11"/>
      <c r="B1118"/>
      <c r="C1118"/>
      <c r="E1118" s="11"/>
      <c r="F1118" s="11"/>
    </row>
    <row r="1119" spans="1:6" x14ac:dyDescent="0.2">
      <c r="A1119" s="11"/>
      <c r="B1119"/>
      <c r="C1119"/>
      <c r="E1119" s="11"/>
      <c r="F1119" s="11"/>
    </row>
    <row r="1120" spans="1:6" x14ac:dyDescent="0.2">
      <c r="A1120" s="11"/>
      <c r="B1120"/>
      <c r="C1120"/>
      <c r="E1120" s="11"/>
      <c r="F1120" s="11"/>
    </row>
    <row r="1121" spans="1:6" x14ac:dyDescent="0.2">
      <c r="A1121" s="11"/>
      <c r="B1121"/>
      <c r="C1121"/>
      <c r="E1121" s="11"/>
      <c r="F1121" s="11"/>
    </row>
    <row r="1122" spans="1:6" x14ac:dyDescent="0.2">
      <c r="A1122" s="11"/>
      <c r="B1122"/>
      <c r="C1122"/>
      <c r="E1122" s="11"/>
      <c r="F1122" s="11"/>
    </row>
    <row r="1123" spans="1:6" x14ac:dyDescent="0.2">
      <c r="A1123" s="11"/>
      <c r="B1123"/>
      <c r="C1123"/>
      <c r="E1123" s="11"/>
      <c r="F1123" s="11"/>
    </row>
    <row r="1124" spans="1:6" x14ac:dyDescent="0.2">
      <c r="A1124" s="11"/>
      <c r="B1124"/>
      <c r="C1124"/>
      <c r="E1124" s="11"/>
      <c r="F1124" s="11"/>
    </row>
    <row r="1125" spans="1:6" x14ac:dyDescent="0.2">
      <c r="A1125" s="11"/>
      <c r="B1125"/>
      <c r="C1125"/>
      <c r="E1125" s="11"/>
      <c r="F1125" s="11"/>
    </row>
    <row r="1126" spans="1:6" x14ac:dyDescent="0.2">
      <c r="A1126" s="11"/>
      <c r="B1126"/>
      <c r="C1126"/>
      <c r="E1126" s="11"/>
      <c r="F1126" s="11"/>
    </row>
    <row r="1127" spans="1:6" x14ac:dyDescent="0.2">
      <c r="A1127" s="11"/>
      <c r="B1127"/>
      <c r="C1127"/>
      <c r="E1127" s="11"/>
      <c r="F1127" s="11"/>
    </row>
    <row r="1128" spans="1:6" x14ac:dyDescent="0.2">
      <c r="A1128" s="11"/>
      <c r="B1128"/>
      <c r="C1128"/>
      <c r="E1128" s="11"/>
      <c r="F1128" s="11"/>
    </row>
    <row r="1129" spans="1:6" x14ac:dyDescent="0.2">
      <c r="A1129" s="11"/>
      <c r="B1129"/>
      <c r="C1129"/>
      <c r="E1129" s="11"/>
      <c r="F1129" s="11"/>
    </row>
    <row r="1130" spans="1:6" x14ac:dyDescent="0.2">
      <c r="A1130" s="11"/>
      <c r="B1130"/>
      <c r="C1130"/>
      <c r="E1130" s="11"/>
      <c r="F1130" s="11"/>
    </row>
    <row r="1131" spans="1:6" x14ac:dyDescent="0.2">
      <c r="A1131" s="11"/>
      <c r="B1131"/>
      <c r="C1131"/>
      <c r="E1131" s="11"/>
      <c r="F1131" s="11"/>
    </row>
    <row r="1132" spans="1:6" x14ac:dyDescent="0.2">
      <c r="A1132" s="11"/>
      <c r="B1132"/>
      <c r="C1132"/>
      <c r="E1132" s="11"/>
      <c r="F1132" s="11"/>
    </row>
    <row r="1133" spans="1:6" x14ac:dyDescent="0.2">
      <c r="A1133" s="11"/>
      <c r="B1133"/>
      <c r="C1133"/>
      <c r="E1133" s="11"/>
      <c r="F1133" s="11"/>
    </row>
    <row r="1134" spans="1:6" x14ac:dyDescent="0.2">
      <c r="A1134" s="11"/>
      <c r="B1134"/>
      <c r="C1134"/>
      <c r="E1134" s="11"/>
      <c r="F1134" s="11"/>
    </row>
    <row r="1135" spans="1:6" x14ac:dyDescent="0.2">
      <c r="A1135" s="11"/>
      <c r="B1135"/>
      <c r="C1135"/>
      <c r="E1135" s="11"/>
      <c r="F1135" s="11"/>
    </row>
    <row r="1136" spans="1:6" x14ac:dyDescent="0.2">
      <c r="A1136" s="11"/>
      <c r="B1136"/>
      <c r="C1136"/>
      <c r="E1136" s="11"/>
      <c r="F1136" s="11"/>
    </row>
    <row r="1137" spans="1:6" x14ac:dyDescent="0.2">
      <c r="A1137" s="11"/>
      <c r="B1137"/>
      <c r="C1137"/>
      <c r="E1137" s="11"/>
      <c r="F1137" s="11"/>
    </row>
    <row r="1138" spans="1:6" x14ac:dyDescent="0.2">
      <c r="A1138" s="11"/>
      <c r="B1138"/>
      <c r="C1138"/>
      <c r="E1138" s="11"/>
      <c r="F1138" s="11"/>
    </row>
    <row r="1139" spans="1:6" x14ac:dyDescent="0.2">
      <c r="A1139" s="11"/>
      <c r="B1139"/>
      <c r="C1139"/>
      <c r="E1139" s="11"/>
      <c r="F1139" s="11"/>
    </row>
    <row r="1140" spans="1:6" x14ac:dyDescent="0.2">
      <c r="A1140" s="11"/>
      <c r="B1140"/>
      <c r="C1140"/>
      <c r="E1140" s="11"/>
      <c r="F1140" s="11"/>
    </row>
    <row r="1141" spans="1:6" x14ac:dyDescent="0.2">
      <c r="A1141" s="11"/>
      <c r="B1141"/>
      <c r="C1141"/>
      <c r="E1141" s="11"/>
      <c r="F1141" s="11"/>
    </row>
    <row r="1142" spans="1:6" x14ac:dyDescent="0.2">
      <c r="A1142" s="11"/>
      <c r="B1142"/>
      <c r="C1142"/>
      <c r="E1142" s="11"/>
      <c r="F1142" s="11"/>
    </row>
    <row r="1143" spans="1:6" x14ac:dyDescent="0.2">
      <c r="A1143" s="11"/>
      <c r="B1143"/>
      <c r="C1143"/>
      <c r="E1143" s="11"/>
      <c r="F1143" s="11"/>
    </row>
    <row r="1144" spans="1:6" x14ac:dyDescent="0.2">
      <c r="A1144" s="11"/>
      <c r="B1144"/>
      <c r="C1144"/>
      <c r="E1144" s="11"/>
      <c r="F1144" s="11"/>
    </row>
    <row r="1145" spans="1:6" x14ac:dyDescent="0.2">
      <c r="A1145" s="11"/>
      <c r="B1145"/>
      <c r="C1145"/>
      <c r="E1145" s="11"/>
      <c r="F1145" s="11"/>
    </row>
    <row r="1146" spans="1:6" x14ac:dyDescent="0.2">
      <c r="A1146" s="11"/>
      <c r="B1146"/>
      <c r="C1146"/>
      <c r="E1146" s="11"/>
      <c r="F1146" s="11"/>
    </row>
    <row r="1147" spans="1:6" x14ac:dyDescent="0.2">
      <c r="A1147" s="11"/>
      <c r="B1147"/>
      <c r="C1147"/>
      <c r="E1147" s="11"/>
      <c r="F1147" s="11"/>
    </row>
    <row r="1148" spans="1:6" x14ac:dyDescent="0.2">
      <c r="A1148" s="11"/>
      <c r="B1148"/>
      <c r="C1148"/>
      <c r="E1148" s="11"/>
      <c r="F1148" s="11"/>
    </row>
    <row r="1149" spans="1:6" x14ac:dyDescent="0.2">
      <c r="A1149" s="11"/>
      <c r="B1149"/>
      <c r="C1149"/>
      <c r="E1149" s="11"/>
      <c r="F1149" s="11"/>
    </row>
    <row r="1150" spans="1:6" x14ac:dyDescent="0.2">
      <c r="A1150" s="11"/>
      <c r="B1150"/>
      <c r="C1150"/>
      <c r="E1150" s="11"/>
      <c r="F1150" s="11"/>
    </row>
    <row r="1151" spans="1:6" x14ac:dyDescent="0.2">
      <c r="A1151" s="11"/>
      <c r="B1151"/>
      <c r="C1151"/>
      <c r="E1151" s="11"/>
      <c r="F1151" s="11"/>
    </row>
    <row r="1152" spans="1:6" x14ac:dyDescent="0.2">
      <c r="A1152" s="11"/>
      <c r="B1152"/>
      <c r="C1152"/>
      <c r="E1152" s="11"/>
      <c r="F1152" s="11"/>
    </row>
    <row r="1153" spans="1:6" x14ac:dyDescent="0.2">
      <c r="A1153" s="11"/>
      <c r="B1153"/>
      <c r="C1153"/>
      <c r="E1153" s="11"/>
      <c r="F1153" s="11"/>
    </row>
    <row r="1154" spans="1:6" x14ac:dyDescent="0.2">
      <c r="A1154" s="11"/>
      <c r="B1154"/>
      <c r="C1154"/>
      <c r="E1154" s="11"/>
      <c r="F1154" s="11"/>
    </row>
    <row r="1155" spans="1:6" x14ac:dyDescent="0.2">
      <c r="A1155" s="11"/>
      <c r="B1155"/>
      <c r="C1155"/>
      <c r="E1155" s="11"/>
      <c r="F1155" s="11"/>
    </row>
    <row r="1156" spans="1:6" x14ac:dyDescent="0.2">
      <c r="A1156" s="11"/>
      <c r="B1156"/>
      <c r="C1156"/>
      <c r="E1156" s="11"/>
      <c r="F1156" s="11"/>
    </row>
    <row r="1157" spans="1:6" x14ac:dyDescent="0.2">
      <c r="A1157" s="11"/>
      <c r="B1157"/>
      <c r="C1157"/>
      <c r="E1157" s="11"/>
      <c r="F1157" s="11"/>
    </row>
    <row r="1158" spans="1:6" x14ac:dyDescent="0.2">
      <c r="A1158" s="11"/>
      <c r="B1158"/>
      <c r="C1158"/>
      <c r="E1158" s="11"/>
      <c r="F1158" s="11"/>
    </row>
    <row r="1159" spans="1:6" x14ac:dyDescent="0.2">
      <c r="A1159" s="11"/>
      <c r="B1159"/>
      <c r="C1159"/>
      <c r="E1159" s="11"/>
      <c r="F1159" s="11"/>
    </row>
    <row r="1160" spans="1:6" x14ac:dyDescent="0.2">
      <c r="A1160" s="11"/>
      <c r="B1160"/>
      <c r="C1160"/>
      <c r="E1160" s="11"/>
      <c r="F1160" s="11"/>
    </row>
    <row r="1161" spans="1:6" x14ac:dyDescent="0.2">
      <c r="A1161" s="11"/>
      <c r="B1161"/>
      <c r="C1161"/>
      <c r="E1161" s="11"/>
      <c r="F1161" s="11"/>
    </row>
    <row r="1162" spans="1:6" x14ac:dyDescent="0.2">
      <c r="A1162" s="11"/>
      <c r="B1162"/>
      <c r="C1162"/>
      <c r="E1162" s="11"/>
      <c r="F1162" s="11"/>
    </row>
    <row r="1163" spans="1:6" x14ac:dyDescent="0.2">
      <c r="A1163" s="11"/>
      <c r="B1163"/>
      <c r="C1163"/>
      <c r="E1163" s="11"/>
      <c r="F1163" s="11"/>
    </row>
    <row r="1164" spans="1:6" x14ac:dyDescent="0.2">
      <c r="A1164" s="11"/>
      <c r="B1164"/>
      <c r="C1164"/>
      <c r="E1164" s="11"/>
      <c r="F1164" s="11"/>
    </row>
    <row r="1165" spans="1:6" x14ac:dyDescent="0.2">
      <c r="A1165" s="11"/>
      <c r="B1165"/>
      <c r="C1165"/>
      <c r="E1165" s="11"/>
      <c r="F1165" s="11"/>
    </row>
    <row r="1166" spans="1:6" x14ac:dyDescent="0.2">
      <c r="A1166" s="11"/>
      <c r="B1166"/>
      <c r="C1166"/>
      <c r="E1166" s="11"/>
      <c r="F1166" s="11"/>
    </row>
    <row r="1167" spans="1:6" x14ac:dyDescent="0.2">
      <c r="A1167" s="11"/>
      <c r="B1167"/>
      <c r="C1167"/>
      <c r="E1167" s="11"/>
      <c r="F1167" s="11"/>
    </row>
    <row r="1168" spans="1:6" x14ac:dyDescent="0.2">
      <c r="A1168" s="11"/>
      <c r="B1168"/>
      <c r="C1168"/>
      <c r="E1168" s="11"/>
      <c r="F1168" s="11"/>
    </row>
    <row r="1169" spans="1:6" x14ac:dyDescent="0.2">
      <c r="A1169" s="11"/>
      <c r="B1169"/>
      <c r="C1169"/>
      <c r="E1169" s="11"/>
      <c r="F1169" s="11"/>
    </row>
    <row r="1170" spans="1:6" x14ac:dyDescent="0.2">
      <c r="A1170" s="11"/>
      <c r="B1170"/>
      <c r="C1170"/>
      <c r="E1170" s="11"/>
      <c r="F1170" s="11"/>
    </row>
    <row r="1171" spans="1:6" x14ac:dyDescent="0.2">
      <c r="A1171" s="11"/>
      <c r="B1171"/>
      <c r="C1171"/>
      <c r="E1171" s="11"/>
      <c r="F1171" s="11"/>
    </row>
    <row r="1172" spans="1:6" x14ac:dyDescent="0.2">
      <c r="A1172" s="11"/>
      <c r="B1172"/>
      <c r="C1172"/>
      <c r="E1172" s="11"/>
      <c r="F1172" s="11"/>
    </row>
    <row r="1173" spans="1:6" x14ac:dyDescent="0.2">
      <c r="A1173" s="11"/>
      <c r="B1173"/>
      <c r="C1173"/>
      <c r="E1173" s="11"/>
      <c r="F1173" s="11"/>
    </row>
    <row r="1174" spans="1:6" x14ac:dyDescent="0.2">
      <c r="A1174" s="11"/>
      <c r="B1174"/>
      <c r="C1174"/>
      <c r="E1174" s="11"/>
      <c r="F1174" s="11"/>
    </row>
    <row r="1175" spans="1:6" x14ac:dyDescent="0.2">
      <c r="A1175" s="11"/>
      <c r="B1175"/>
      <c r="C1175"/>
      <c r="E1175" s="11"/>
      <c r="F1175" s="11"/>
    </row>
    <row r="1176" spans="1:6" x14ac:dyDescent="0.2">
      <c r="A1176" s="11"/>
      <c r="B1176"/>
      <c r="C1176"/>
      <c r="E1176" s="11"/>
      <c r="F1176" s="11"/>
    </row>
    <row r="1177" spans="1:6" x14ac:dyDescent="0.2">
      <c r="A1177" s="11"/>
      <c r="B1177"/>
      <c r="C1177"/>
      <c r="E1177" s="11"/>
      <c r="F1177" s="11"/>
    </row>
    <row r="1178" spans="1:6" x14ac:dyDescent="0.2">
      <c r="A1178" s="11"/>
      <c r="B1178"/>
      <c r="C1178"/>
      <c r="E1178" s="11"/>
      <c r="F1178" s="11"/>
    </row>
    <row r="1179" spans="1:6" x14ac:dyDescent="0.2">
      <c r="A1179" s="11"/>
      <c r="B1179"/>
      <c r="C1179"/>
      <c r="E1179" s="11"/>
      <c r="F1179" s="11"/>
    </row>
    <row r="1180" spans="1:6" x14ac:dyDescent="0.2">
      <c r="A1180" s="11"/>
      <c r="B1180"/>
      <c r="C1180"/>
      <c r="E1180" s="11"/>
      <c r="F1180" s="11"/>
    </row>
    <row r="1181" spans="1:6" x14ac:dyDescent="0.2">
      <c r="A1181" s="11"/>
      <c r="B1181"/>
      <c r="C1181"/>
      <c r="E1181" s="11"/>
      <c r="F1181" s="11"/>
    </row>
    <row r="1182" spans="1:6" x14ac:dyDescent="0.2">
      <c r="A1182" s="11"/>
      <c r="B1182"/>
      <c r="C1182"/>
      <c r="E1182" s="11"/>
      <c r="F1182" s="11"/>
    </row>
    <row r="1183" spans="1:6" x14ac:dyDescent="0.2">
      <c r="A1183" s="11"/>
      <c r="B1183"/>
      <c r="C1183"/>
      <c r="E1183" s="11"/>
      <c r="F1183" s="11"/>
    </row>
    <row r="1184" spans="1:6" x14ac:dyDescent="0.2">
      <c r="A1184" s="11"/>
      <c r="B1184"/>
      <c r="C1184"/>
      <c r="E1184" s="11"/>
      <c r="F1184" s="11"/>
    </row>
    <row r="1185" spans="1:6" x14ac:dyDescent="0.2">
      <c r="A1185" s="11"/>
      <c r="B1185"/>
      <c r="C1185"/>
      <c r="E1185" s="11"/>
      <c r="F1185" s="11"/>
    </row>
    <row r="1186" spans="1:6" x14ac:dyDescent="0.2">
      <c r="A1186" s="11"/>
      <c r="B1186"/>
      <c r="C1186"/>
      <c r="E1186" s="11"/>
      <c r="F1186" s="11"/>
    </row>
    <row r="1187" spans="1:6" x14ac:dyDescent="0.2">
      <c r="A1187" s="11"/>
      <c r="B1187"/>
      <c r="C1187"/>
      <c r="E1187" s="11"/>
      <c r="F1187" s="11"/>
    </row>
    <row r="1188" spans="1:6" x14ac:dyDescent="0.2">
      <c r="A1188" s="11"/>
      <c r="B1188"/>
      <c r="C1188"/>
      <c r="E1188" s="11"/>
      <c r="F1188" s="11"/>
    </row>
    <row r="1189" spans="1:6" x14ac:dyDescent="0.2">
      <c r="A1189" s="11"/>
      <c r="B1189"/>
      <c r="C1189"/>
      <c r="E1189" s="11"/>
      <c r="F1189" s="11"/>
    </row>
    <row r="1190" spans="1:6" x14ac:dyDescent="0.2">
      <c r="A1190" s="11"/>
      <c r="B1190"/>
      <c r="C1190"/>
      <c r="E1190" s="11"/>
      <c r="F1190" s="11"/>
    </row>
    <row r="1191" spans="1:6" x14ac:dyDescent="0.2">
      <c r="A1191" s="11"/>
      <c r="B1191"/>
      <c r="C1191"/>
      <c r="E1191" s="11"/>
      <c r="F1191" s="11"/>
    </row>
    <row r="1192" spans="1:6" x14ac:dyDescent="0.2">
      <c r="A1192" s="11"/>
      <c r="B1192"/>
      <c r="C1192"/>
      <c r="E1192" s="11"/>
      <c r="F1192" s="11"/>
    </row>
    <row r="1193" spans="1:6" x14ac:dyDescent="0.2">
      <c r="A1193" s="11"/>
      <c r="B1193"/>
      <c r="C1193"/>
      <c r="E1193" s="11"/>
      <c r="F1193" s="11"/>
    </row>
    <row r="1194" spans="1:6" x14ac:dyDescent="0.2">
      <c r="A1194" s="11"/>
      <c r="B1194"/>
      <c r="C1194"/>
      <c r="E1194" s="11"/>
      <c r="F1194" s="11"/>
    </row>
    <row r="1195" spans="1:6" x14ac:dyDescent="0.2">
      <c r="A1195" s="11"/>
      <c r="B1195"/>
      <c r="C1195"/>
      <c r="E1195" s="11"/>
      <c r="F1195" s="11"/>
    </row>
    <row r="1196" spans="1:6" x14ac:dyDescent="0.2">
      <c r="A1196" s="11"/>
      <c r="B1196"/>
      <c r="C1196"/>
      <c r="E1196" s="11"/>
      <c r="F1196" s="11"/>
    </row>
    <row r="1197" spans="1:6" x14ac:dyDescent="0.2">
      <c r="A1197" s="11"/>
      <c r="B1197"/>
      <c r="C1197"/>
      <c r="E1197" s="11"/>
      <c r="F1197" s="11"/>
    </row>
    <row r="1198" spans="1:6" x14ac:dyDescent="0.2">
      <c r="A1198" s="11"/>
      <c r="B1198"/>
      <c r="C1198"/>
      <c r="E1198" s="11"/>
      <c r="F1198" s="11"/>
    </row>
    <row r="1199" spans="1:6" x14ac:dyDescent="0.2">
      <c r="A1199" s="11"/>
      <c r="B1199"/>
      <c r="C1199"/>
      <c r="E1199" s="11"/>
      <c r="F1199" s="11"/>
    </row>
    <row r="1200" spans="1:6" x14ac:dyDescent="0.2">
      <c r="A1200" s="11"/>
      <c r="B1200"/>
      <c r="C1200"/>
      <c r="E1200" s="11"/>
      <c r="F1200" s="11"/>
    </row>
    <row r="1201" spans="1:6" x14ac:dyDescent="0.2">
      <c r="A1201" s="11"/>
      <c r="B1201"/>
      <c r="C1201"/>
      <c r="E1201" s="11"/>
      <c r="F1201" s="11"/>
    </row>
    <row r="1202" spans="1:6" x14ac:dyDescent="0.2">
      <c r="A1202" s="11"/>
      <c r="B1202"/>
      <c r="C1202"/>
      <c r="E1202" s="11"/>
      <c r="F1202" s="11"/>
    </row>
    <row r="1203" spans="1:6" x14ac:dyDescent="0.2">
      <c r="A1203" s="11"/>
      <c r="B1203"/>
      <c r="C1203"/>
      <c r="E1203" s="11"/>
      <c r="F1203" s="11"/>
    </row>
    <row r="1204" spans="1:6" x14ac:dyDescent="0.2">
      <c r="A1204" s="11"/>
      <c r="B1204"/>
      <c r="C1204"/>
      <c r="E1204" s="11"/>
      <c r="F1204" s="11"/>
    </row>
    <row r="1205" spans="1:6" x14ac:dyDescent="0.2">
      <c r="A1205" s="11"/>
      <c r="B1205"/>
      <c r="C1205"/>
      <c r="E1205" s="11"/>
      <c r="F1205" s="11"/>
    </row>
    <row r="1206" spans="1:6" x14ac:dyDescent="0.2">
      <c r="A1206" s="11"/>
      <c r="B1206"/>
      <c r="C1206"/>
      <c r="E1206" s="11"/>
      <c r="F1206" s="11"/>
    </row>
    <row r="1207" spans="1:6" x14ac:dyDescent="0.2">
      <c r="A1207" s="11"/>
      <c r="B1207"/>
      <c r="C1207"/>
      <c r="E1207" s="11"/>
      <c r="F1207" s="11"/>
    </row>
    <row r="1208" spans="1:6" x14ac:dyDescent="0.2">
      <c r="A1208" s="11"/>
      <c r="B1208"/>
      <c r="C1208"/>
      <c r="E1208" s="11"/>
      <c r="F1208" s="11"/>
    </row>
    <row r="1209" spans="1:6" x14ac:dyDescent="0.2">
      <c r="A1209" s="11"/>
      <c r="B1209"/>
      <c r="C1209"/>
      <c r="E1209" s="11"/>
      <c r="F1209" s="11"/>
    </row>
    <row r="1210" spans="1:6" x14ac:dyDescent="0.2">
      <c r="A1210" s="11"/>
      <c r="B1210"/>
      <c r="C1210"/>
      <c r="E1210" s="11"/>
      <c r="F1210" s="11"/>
    </row>
    <row r="1211" spans="1:6" x14ac:dyDescent="0.2">
      <c r="A1211" s="11"/>
      <c r="B1211"/>
      <c r="C1211"/>
      <c r="E1211" s="11"/>
      <c r="F1211" s="11"/>
    </row>
    <row r="1212" spans="1:6" x14ac:dyDescent="0.2">
      <c r="A1212" s="11"/>
      <c r="B1212"/>
      <c r="C1212"/>
      <c r="E1212" s="11"/>
      <c r="F1212" s="11"/>
    </row>
    <row r="1213" spans="1:6" x14ac:dyDescent="0.2">
      <c r="A1213" s="11"/>
      <c r="B1213"/>
      <c r="C1213"/>
      <c r="E1213" s="11"/>
      <c r="F1213" s="11"/>
    </row>
    <row r="1214" spans="1:6" x14ac:dyDescent="0.2">
      <c r="A1214" s="11"/>
      <c r="B1214"/>
      <c r="C1214"/>
      <c r="E1214" s="11"/>
      <c r="F1214" s="11"/>
    </row>
    <row r="1215" spans="1:6" x14ac:dyDescent="0.2">
      <c r="A1215" s="11"/>
      <c r="B1215"/>
      <c r="C1215"/>
      <c r="E1215" s="11"/>
      <c r="F1215" s="11"/>
    </row>
    <row r="1216" spans="1:6" x14ac:dyDescent="0.2">
      <c r="A1216" s="11"/>
      <c r="B1216"/>
      <c r="C1216"/>
      <c r="E1216" s="11"/>
      <c r="F1216" s="11"/>
    </row>
    <row r="1217" spans="1:6" x14ac:dyDescent="0.2">
      <c r="A1217" s="11"/>
      <c r="B1217"/>
      <c r="C1217"/>
      <c r="E1217" s="11"/>
      <c r="F1217" s="11"/>
    </row>
    <row r="1218" spans="1:6" x14ac:dyDescent="0.2">
      <c r="A1218" s="11"/>
      <c r="B1218"/>
      <c r="C1218"/>
      <c r="E1218" s="11"/>
      <c r="F1218" s="11"/>
    </row>
    <row r="1219" spans="1:6" x14ac:dyDescent="0.2">
      <c r="A1219" s="11"/>
      <c r="B1219"/>
      <c r="C1219"/>
      <c r="E1219" s="11"/>
      <c r="F1219" s="11"/>
    </row>
    <row r="1220" spans="1:6" x14ac:dyDescent="0.2">
      <c r="A1220" s="11"/>
      <c r="B1220"/>
      <c r="C1220"/>
      <c r="E1220" s="11"/>
      <c r="F1220" s="11"/>
    </row>
    <row r="1221" spans="1:6" x14ac:dyDescent="0.2">
      <c r="A1221" s="11"/>
      <c r="B1221"/>
      <c r="C1221"/>
      <c r="E1221" s="11"/>
      <c r="F1221" s="11"/>
    </row>
    <row r="1222" spans="1:6" x14ac:dyDescent="0.2">
      <c r="A1222" s="11"/>
      <c r="B1222"/>
      <c r="C1222"/>
      <c r="E1222" s="11"/>
      <c r="F1222" s="11"/>
    </row>
    <row r="1223" spans="1:6" x14ac:dyDescent="0.2">
      <c r="A1223" s="11"/>
      <c r="B1223"/>
      <c r="C1223"/>
      <c r="E1223" s="11"/>
      <c r="F1223" s="11"/>
    </row>
    <row r="1224" spans="1:6" x14ac:dyDescent="0.2">
      <c r="A1224" s="11"/>
      <c r="B1224"/>
      <c r="C1224"/>
      <c r="E1224" s="11"/>
      <c r="F1224" s="11"/>
    </row>
    <row r="1225" spans="1:6" x14ac:dyDescent="0.2">
      <c r="A1225" s="11"/>
      <c r="B1225"/>
      <c r="C1225"/>
      <c r="E1225" s="11"/>
      <c r="F1225" s="11"/>
    </row>
    <row r="1226" spans="1:6" x14ac:dyDescent="0.2">
      <c r="A1226" s="11"/>
      <c r="B1226"/>
      <c r="C1226"/>
      <c r="E1226" s="11"/>
      <c r="F1226" s="11"/>
    </row>
    <row r="1227" spans="1:6" x14ac:dyDescent="0.2">
      <c r="A1227" s="11"/>
      <c r="B1227"/>
      <c r="C1227"/>
      <c r="E1227" s="11"/>
      <c r="F1227" s="11"/>
    </row>
    <row r="1228" spans="1:6" x14ac:dyDescent="0.2">
      <c r="A1228" s="11"/>
      <c r="B1228"/>
      <c r="C1228"/>
      <c r="E1228" s="11"/>
      <c r="F1228" s="11"/>
    </row>
    <row r="1229" spans="1:6" x14ac:dyDescent="0.2">
      <c r="A1229" s="11"/>
      <c r="B1229"/>
      <c r="C1229"/>
      <c r="E1229" s="11"/>
      <c r="F1229" s="11"/>
    </row>
    <row r="1230" spans="1:6" x14ac:dyDescent="0.2">
      <c r="A1230" s="11"/>
      <c r="B1230"/>
      <c r="C1230"/>
      <c r="E1230" s="11"/>
      <c r="F1230" s="11"/>
    </row>
    <row r="1231" spans="1:6" x14ac:dyDescent="0.2">
      <c r="A1231" s="11"/>
      <c r="B1231"/>
      <c r="C1231"/>
      <c r="E1231" s="11"/>
      <c r="F1231" s="11"/>
    </row>
    <row r="1232" spans="1:6" x14ac:dyDescent="0.2">
      <c r="A1232" s="11"/>
      <c r="B1232"/>
      <c r="C1232"/>
      <c r="E1232" s="11"/>
      <c r="F1232" s="11"/>
    </row>
    <row r="1233" spans="1:6" x14ac:dyDescent="0.2">
      <c r="A1233" s="11"/>
      <c r="B1233"/>
      <c r="C1233"/>
      <c r="E1233" s="11"/>
      <c r="F1233" s="11"/>
    </row>
    <row r="1234" spans="1:6" x14ac:dyDescent="0.2">
      <c r="A1234" s="11"/>
      <c r="B1234"/>
      <c r="C1234"/>
      <c r="E1234" s="11"/>
      <c r="F1234" s="11"/>
    </row>
    <row r="1235" spans="1:6" x14ac:dyDescent="0.2">
      <c r="A1235" s="11"/>
      <c r="B1235"/>
      <c r="C1235"/>
      <c r="E1235" s="11"/>
      <c r="F1235" s="11"/>
    </row>
    <row r="1236" spans="1:6" x14ac:dyDescent="0.2">
      <c r="A1236" s="11"/>
      <c r="B1236"/>
      <c r="C1236"/>
      <c r="E1236" s="11"/>
      <c r="F1236" s="11"/>
    </row>
    <row r="1237" spans="1:6" x14ac:dyDescent="0.2">
      <c r="A1237" s="11"/>
      <c r="B1237"/>
      <c r="C1237"/>
      <c r="E1237" s="11"/>
      <c r="F1237" s="11"/>
    </row>
    <row r="1238" spans="1:6" x14ac:dyDescent="0.2">
      <c r="A1238" s="11"/>
      <c r="B1238"/>
      <c r="C1238"/>
      <c r="E1238" s="11"/>
      <c r="F1238" s="11"/>
    </row>
    <row r="1239" spans="1:6" x14ac:dyDescent="0.2">
      <c r="A1239" s="11"/>
      <c r="B1239"/>
      <c r="C1239"/>
      <c r="E1239" s="11"/>
      <c r="F1239" s="11"/>
    </row>
    <row r="1240" spans="1:6" x14ac:dyDescent="0.2">
      <c r="A1240" s="11"/>
      <c r="B1240"/>
      <c r="C1240"/>
      <c r="E1240" s="11"/>
      <c r="F1240" s="11"/>
    </row>
    <row r="1241" spans="1:6" x14ac:dyDescent="0.2">
      <c r="A1241" s="11"/>
      <c r="B1241"/>
      <c r="C1241"/>
      <c r="E1241" s="11"/>
      <c r="F1241" s="11"/>
    </row>
    <row r="1242" spans="1:6" x14ac:dyDescent="0.2">
      <c r="A1242" s="11"/>
      <c r="B1242"/>
      <c r="C1242"/>
      <c r="E1242" s="11"/>
      <c r="F1242" s="11"/>
    </row>
    <row r="1243" spans="1:6" x14ac:dyDescent="0.2">
      <c r="A1243" s="11"/>
      <c r="B1243"/>
      <c r="C1243"/>
      <c r="E1243" s="11"/>
      <c r="F1243" s="11"/>
    </row>
    <row r="1244" spans="1:6" x14ac:dyDescent="0.2">
      <c r="A1244" s="11"/>
      <c r="B1244"/>
      <c r="C1244"/>
      <c r="E1244" s="11"/>
      <c r="F1244" s="11"/>
    </row>
    <row r="1245" spans="1:6" x14ac:dyDescent="0.2">
      <c r="A1245" s="11"/>
      <c r="B1245"/>
      <c r="C1245"/>
      <c r="E1245" s="11"/>
      <c r="F1245" s="11"/>
    </row>
    <row r="1246" spans="1:6" x14ac:dyDescent="0.2">
      <c r="A1246" s="11"/>
      <c r="B1246"/>
      <c r="C1246"/>
      <c r="E1246" s="11"/>
      <c r="F1246" s="11"/>
    </row>
    <row r="1247" spans="1:6" x14ac:dyDescent="0.2">
      <c r="A1247" s="11"/>
      <c r="B1247"/>
      <c r="C1247"/>
      <c r="E1247" s="11"/>
      <c r="F1247" s="11"/>
    </row>
    <row r="1248" spans="1:6" x14ac:dyDescent="0.2">
      <c r="A1248" s="11"/>
      <c r="B1248"/>
      <c r="C1248"/>
      <c r="E1248" s="11"/>
      <c r="F1248" s="11"/>
    </row>
    <row r="1249" spans="1:6" x14ac:dyDescent="0.2">
      <c r="A1249" s="11"/>
      <c r="B1249"/>
      <c r="C1249"/>
      <c r="E1249" s="11"/>
      <c r="F1249" s="11"/>
    </row>
    <row r="1250" spans="1:6" x14ac:dyDescent="0.2">
      <c r="A1250" s="11"/>
      <c r="B1250"/>
      <c r="C1250"/>
      <c r="E1250" s="11"/>
      <c r="F1250" s="11"/>
    </row>
    <row r="1251" spans="1:6" x14ac:dyDescent="0.2">
      <c r="A1251" s="11"/>
      <c r="B1251"/>
      <c r="C1251"/>
      <c r="E1251" s="11"/>
      <c r="F1251" s="11"/>
    </row>
    <row r="1252" spans="1:6" x14ac:dyDescent="0.2">
      <c r="A1252" s="11"/>
      <c r="B1252"/>
      <c r="C1252"/>
      <c r="E1252" s="11"/>
      <c r="F1252" s="11"/>
    </row>
    <row r="1253" spans="1:6" x14ac:dyDescent="0.2">
      <c r="A1253" s="11"/>
      <c r="B1253"/>
      <c r="C1253"/>
      <c r="E1253" s="11"/>
      <c r="F1253" s="11"/>
    </row>
    <row r="1254" spans="1:6" x14ac:dyDescent="0.2">
      <c r="A1254" s="11"/>
      <c r="B1254"/>
      <c r="C1254"/>
      <c r="E1254" s="11"/>
      <c r="F1254" s="11"/>
    </row>
    <row r="1255" spans="1:6" x14ac:dyDescent="0.2">
      <c r="A1255" s="11"/>
      <c r="B1255"/>
      <c r="C1255"/>
      <c r="E1255" s="11"/>
      <c r="F1255" s="11"/>
    </row>
    <row r="1256" spans="1:6" x14ac:dyDescent="0.2">
      <c r="A1256" s="11"/>
      <c r="B1256"/>
      <c r="C1256"/>
      <c r="E1256" s="11"/>
      <c r="F1256" s="11"/>
    </row>
    <row r="1257" spans="1:6" x14ac:dyDescent="0.2">
      <c r="A1257" s="11"/>
      <c r="B1257"/>
      <c r="C1257"/>
      <c r="E1257" s="11"/>
      <c r="F1257" s="11"/>
    </row>
    <row r="1258" spans="1:6" x14ac:dyDescent="0.2">
      <c r="A1258" s="11"/>
      <c r="B1258"/>
      <c r="C1258"/>
      <c r="E1258" s="11"/>
      <c r="F1258" s="11"/>
    </row>
    <row r="1259" spans="1:6" x14ac:dyDescent="0.2">
      <c r="A1259" s="11"/>
      <c r="B1259"/>
      <c r="C1259"/>
      <c r="E1259" s="11"/>
      <c r="F1259" s="11"/>
    </row>
    <row r="1260" spans="1:6" x14ac:dyDescent="0.2">
      <c r="A1260" s="11"/>
      <c r="B1260"/>
      <c r="C1260"/>
      <c r="E1260" s="11"/>
      <c r="F1260" s="11"/>
    </row>
    <row r="1261" spans="1:6" x14ac:dyDescent="0.2">
      <c r="A1261" s="11"/>
      <c r="B1261"/>
      <c r="C1261"/>
      <c r="E1261" s="11"/>
      <c r="F1261" s="11"/>
    </row>
    <row r="1262" spans="1:6" x14ac:dyDescent="0.2">
      <c r="A1262" s="11"/>
      <c r="B1262"/>
      <c r="C1262"/>
      <c r="E1262" s="11"/>
      <c r="F1262" s="11"/>
    </row>
    <row r="1263" spans="1:6" x14ac:dyDescent="0.2">
      <c r="A1263" s="11"/>
      <c r="B1263"/>
      <c r="C1263"/>
      <c r="E1263" s="11"/>
      <c r="F1263" s="11"/>
    </row>
    <row r="1264" spans="1:6" x14ac:dyDescent="0.2">
      <c r="A1264" s="11"/>
      <c r="B1264"/>
      <c r="C1264"/>
      <c r="E1264" s="11"/>
      <c r="F1264" s="11"/>
    </row>
    <row r="1265" spans="1:6" x14ac:dyDescent="0.2">
      <c r="A1265" s="11"/>
      <c r="B1265"/>
      <c r="C1265"/>
      <c r="E1265" s="11"/>
      <c r="F1265" s="11"/>
    </row>
    <row r="1266" spans="1:6" x14ac:dyDescent="0.2">
      <c r="A1266" s="11"/>
      <c r="B1266"/>
      <c r="C1266"/>
      <c r="E1266" s="11"/>
      <c r="F1266" s="11"/>
    </row>
    <row r="1267" spans="1:6" x14ac:dyDescent="0.2">
      <c r="A1267" s="11"/>
      <c r="B1267"/>
      <c r="C1267"/>
      <c r="E1267" s="11"/>
      <c r="F1267" s="11"/>
    </row>
    <row r="1268" spans="1:6" x14ac:dyDescent="0.2">
      <c r="A1268" s="11"/>
      <c r="B1268"/>
      <c r="C1268"/>
      <c r="E1268" s="11"/>
      <c r="F1268" s="11"/>
    </row>
    <row r="1269" spans="1:6" x14ac:dyDescent="0.2">
      <c r="A1269" s="11"/>
      <c r="B1269"/>
      <c r="C1269"/>
      <c r="E1269" s="11"/>
      <c r="F1269" s="11"/>
    </row>
    <row r="1270" spans="1:6" x14ac:dyDescent="0.2">
      <c r="A1270" s="11"/>
      <c r="B1270"/>
      <c r="C1270"/>
      <c r="E1270" s="11"/>
      <c r="F1270" s="11"/>
    </row>
    <row r="1271" spans="1:6" x14ac:dyDescent="0.2">
      <c r="A1271" s="11"/>
      <c r="B1271"/>
      <c r="C1271"/>
      <c r="E1271" s="11"/>
      <c r="F1271" s="11"/>
    </row>
    <row r="1272" spans="1:6" x14ac:dyDescent="0.2">
      <c r="A1272" s="11"/>
      <c r="B1272"/>
      <c r="C1272"/>
      <c r="E1272" s="11"/>
      <c r="F1272" s="11"/>
    </row>
    <row r="1273" spans="1:6" x14ac:dyDescent="0.2">
      <c r="A1273" s="11"/>
      <c r="B1273"/>
      <c r="C1273"/>
      <c r="E1273" s="11"/>
      <c r="F1273" s="11"/>
    </row>
    <row r="1274" spans="1:6" x14ac:dyDescent="0.2">
      <c r="A1274" s="11"/>
      <c r="B1274"/>
      <c r="C1274"/>
      <c r="E1274" s="11"/>
      <c r="F1274" s="11"/>
    </row>
    <row r="1275" spans="1:6" x14ac:dyDescent="0.2">
      <c r="A1275" s="11"/>
      <c r="B1275"/>
      <c r="C1275"/>
      <c r="E1275" s="11"/>
      <c r="F1275" s="11"/>
    </row>
    <row r="1276" spans="1:6" x14ac:dyDescent="0.2">
      <c r="A1276" s="11"/>
      <c r="B1276"/>
      <c r="C1276"/>
      <c r="E1276" s="11"/>
      <c r="F1276" s="11"/>
    </row>
    <row r="1277" spans="1:6" x14ac:dyDescent="0.2">
      <c r="A1277" s="11"/>
      <c r="B1277"/>
      <c r="C1277"/>
      <c r="E1277" s="11"/>
      <c r="F1277" s="11"/>
    </row>
    <row r="1278" spans="1:6" x14ac:dyDescent="0.2">
      <c r="A1278" s="11"/>
      <c r="B1278"/>
      <c r="C1278"/>
      <c r="E1278" s="11"/>
      <c r="F1278" s="11"/>
    </row>
    <row r="1279" spans="1:6" x14ac:dyDescent="0.2">
      <c r="A1279" s="11"/>
      <c r="B1279"/>
      <c r="C1279"/>
      <c r="E1279" s="11"/>
      <c r="F1279" s="11"/>
    </row>
    <row r="1280" spans="1:6" x14ac:dyDescent="0.2">
      <c r="A1280" s="11"/>
      <c r="B1280"/>
      <c r="C1280"/>
      <c r="E1280" s="11"/>
      <c r="F1280" s="11"/>
    </row>
    <row r="1281" spans="1:6" x14ac:dyDescent="0.2">
      <c r="A1281" s="11"/>
      <c r="B1281"/>
      <c r="C1281"/>
      <c r="E1281" s="11"/>
      <c r="F1281" s="11"/>
    </row>
    <row r="1282" spans="1:6" x14ac:dyDescent="0.2">
      <c r="A1282" s="11"/>
      <c r="B1282"/>
      <c r="C1282"/>
      <c r="E1282" s="11"/>
      <c r="F1282" s="11"/>
    </row>
    <row r="1283" spans="1:6" x14ac:dyDescent="0.2">
      <c r="A1283" s="11"/>
      <c r="B1283"/>
      <c r="C1283"/>
      <c r="E1283" s="11"/>
      <c r="F1283" s="11"/>
    </row>
    <row r="1284" spans="1:6" x14ac:dyDescent="0.2">
      <c r="A1284" s="11"/>
      <c r="B1284"/>
      <c r="C1284"/>
      <c r="E1284" s="11"/>
      <c r="F1284" s="11"/>
    </row>
    <row r="1285" spans="1:6" x14ac:dyDescent="0.2">
      <c r="A1285" s="11"/>
      <c r="B1285"/>
      <c r="C1285"/>
      <c r="E1285" s="11"/>
      <c r="F1285" s="11"/>
    </row>
    <row r="1286" spans="1:6" x14ac:dyDescent="0.2">
      <c r="A1286" s="11"/>
      <c r="B1286"/>
      <c r="C1286"/>
      <c r="E1286" s="11"/>
      <c r="F1286" s="11"/>
    </row>
    <row r="1287" spans="1:6" x14ac:dyDescent="0.2">
      <c r="A1287" s="11"/>
      <c r="B1287"/>
      <c r="C1287"/>
      <c r="E1287" s="11"/>
      <c r="F1287" s="11"/>
    </row>
    <row r="1288" spans="1:6" x14ac:dyDescent="0.2">
      <c r="A1288" s="11"/>
      <c r="B1288"/>
      <c r="C1288"/>
      <c r="E1288" s="11"/>
      <c r="F1288" s="11"/>
    </row>
    <row r="1289" spans="1:6" x14ac:dyDescent="0.2">
      <c r="A1289" s="11"/>
      <c r="B1289"/>
      <c r="C1289"/>
      <c r="E1289" s="11"/>
      <c r="F1289" s="11"/>
    </row>
    <row r="1290" spans="1:6" x14ac:dyDescent="0.2">
      <c r="A1290" s="11"/>
      <c r="B1290"/>
      <c r="C1290"/>
      <c r="E1290" s="11"/>
      <c r="F1290" s="11"/>
    </row>
    <row r="1291" spans="1:6" x14ac:dyDescent="0.2">
      <c r="A1291" s="11"/>
      <c r="B1291"/>
      <c r="C1291"/>
      <c r="E1291" s="11"/>
      <c r="F1291" s="11"/>
    </row>
    <row r="1292" spans="1:6" x14ac:dyDescent="0.2">
      <c r="A1292" s="11"/>
      <c r="B1292"/>
      <c r="C1292"/>
      <c r="E1292" s="11"/>
      <c r="F1292" s="11"/>
    </row>
    <row r="1293" spans="1:6" x14ac:dyDescent="0.2">
      <c r="A1293" s="11"/>
      <c r="B1293"/>
      <c r="C1293"/>
      <c r="E1293" s="11"/>
      <c r="F1293" s="11"/>
    </row>
    <row r="1294" spans="1:6" x14ac:dyDescent="0.2">
      <c r="A1294" s="11"/>
      <c r="B1294"/>
      <c r="C1294"/>
      <c r="E1294" s="11"/>
      <c r="F1294" s="11"/>
    </row>
    <row r="1295" spans="1:6" x14ac:dyDescent="0.2">
      <c r="A1295" s="11"/>
      <c r="B1295"/>
      <c r="C1295"/>
      <c r="E1295" s="11"/>
      <c r="F1295" s="11"/>
    </row>
    <row r="1296" spans="1:6" x14ac:dyDescent="0.2">
      <c r="A1296" s="11"/>
      <c r="B1296"/>
      <c r="C1296"/>
      <c r="E1296" s="11"/>
      <c r="F1296" s="11"/>
    </row>
    <row r="1297" spans="1:6" x14ac:dyDescent="0.2">
      <c r="A1297" s="11"/>
      <c r="B1297"/>
      <c r="C1297"/>
      <c r="E1297" s="11"/>
      <c r="F1297" s="11"/>
    </row>
    <row r="1298" spans="1:6" x14ac:dyDescent="0.2">
      <c r="A1298" s="11"/>
      <c r="B1298"/>
      <c r="C1298"/>
      <c r="E1298" s="11"/>
      <c r="F1298" s="11"/>
    </row>
    <row r="1299" spans="1:6" x14ac:dyDescent="0.2">
      <c r="A1299" s="11"/>
      <c r="B1299"/>
      <c r="C1299"/>
      <c r="E1299" s="11"/>
      <c r="F1299" s="11"/>
    </row>
    <row r="1300" spans="1:6" x14ac:dyDescent="0.2">
      <c r="A1300" s="11"/>
      <c r="B1300"/>
      <c r="C1300"/>
      <c r="E1300" s="11"/>
      <c r="F1300" s="11"/>
    </row>
    <row r="1301" spans="1:6" x14ac:dyDescent="0.2">
      <c r="A1301" s="11"/>
      <c r="B1301"/>
      <c r="C1301"/>
      <c r="E1301" s="11"/>
      <c r="F1301" s="11"/>
    </row>
    <row r="1302" spans="1:6" x14ac:dyDescent="0.2">
      <c r="A1302" s="11"/>
      <c r="B1302"/>
      <c r="C1302"/>
      <c r="E1302" s="11"/>
      <c r="F1302" s="11"/>
    </row>
    <row r="1303" spans="1:6" x14ac:dyDescent="0.2">
      <c r="A1303" s="11"/>
      <c r="B1303"/>
      <c r="C1303"/>
      <c r="E1303" s="11"/>
      <c r="F1303" s="11"/>
    </row>
    <row r="1304" spans="1:6" x14ac:dyDescent="0.2">
      <c r="A1304" s="11"/>
      <c r="B1304"/>
      <c r="C1304"/>
      <c r="E1304" s="11"/>
      <c r="F1304" s="11"/>
    </row>
    <row r="1305" spans="1:6" x14ac:dyDescent="0.2">
      <c r="A1305" s="11"/>
      <c r="B1305"/>
      <c r="C1305"/>
      <c r="E1305" s="11"/>
      <c r="F1305" s="11"/>
    </row>
    <row r="1306" spans="1:6" x14ac:dyDescent="0.2">
      <c r="A1306" s="11"/>
      <c r="B1306"/>
      <c r="C1306"/>
      <c r="E1306" s="11"/>
      <c r="F1306" s="11"/>
    </row>
    <row r="1307" spans="1:6" x14ac:dyDescent="0.2">
      <c r="A1307" s="11"/>
      <c r="B1307"/>
      <c r="C1307"/>
      <c r="E1307" s="11"/>
      <c r="F1307" s="11"/>
    </row>
    <row r="1308" spans="1:6" x14ac:dyDescent="0.2">
      <c r="A1308" s="11"/>
      <c r="B1308"/>
      <c r="C1308"/>
      <c r="E1308" s="11"/>
      <c r="F1308" s="11"/>
    </row>
    <row r="1309" spans="1:6" x14ac:dyDescent="0.2">
      <c r="A1309" s="11"/>
      <c r="B1309"/>
      <c r="C1309"/>
      <c r="E1309" s="11"/>
      <c r="F1309" s="11"/>
    </row>
    <row r="1310" spans="1:6" x14ac:dyDescent="0.2">
      <c r="A1310" s="11"/>
      <c r="B1310"/>
      <c r="C1310"/>
      <c r="E1310" s="11"/>
      <c r="F1310" s="11"/>
    </row>
    <row r="1311" spans="1:6" x14ac:dyDescent="0.2">
      <c r="A1311" s="11"/>
      <c r="B1311"/>
      <c r="C1311"/>
      <c r="E1311" s="11"/>
      <c r="F1311" s="11"/>
    </row>
    <row r="1312" spans="1:6" x14ac:dyDescent="0.2">
      <c r="A1312" s="11"/>
      <c r="B1312"/>
      <c r="C1312"/>
      <c r="E1312" s="11"/>
      <c r="F1312" s="11"/>
    </row>
    <row r="1313" spans="1:6" x14ac:dyDescent="0.2">
      <c r="A1313" s="11"/>
      <c r="B1313"/>
      <c r="C1313"/>
      <c r="E1313" s="11"/>
      <c r="F1313" s="11"/>
    </row>
    <row r="1314" spans="1:6" x14ac:dyDescent="0.2">
      <c r="A1314" s="11"/>
      <c r="B1314"/>
      <c r="C1314"/>
      <c r="E1314" s="11"/>
      <c r="F1314" s="11"/>
    </row>
    <row r="1315" spans="1:6" x14ac:dyDescent="0.2">
      <c r="A1315" s="11"/>
      <c r="B1315"/>
      <c r="C1315"/>
      <c r="E1315" s="11"/>
      <c r="F1315" s="11"/>
    </row>
    <row r="1316" spans="1:6" x14ac:dyDescent="0.2">
      <c r="A1316" s="11"/>
      <c r="B1316"/>
      <c r="C1316"/>
      <c r="E1316" s="11"/>
      <c r="F1316" s="11"/>
    </row>
    <row r="1317" spans="1:6" x14ac:dyDescent="0.2">
      <c r="A1317" s="11"/>
      <c r="B1317"/>
      <c r="C1317"/>
      <c r="E1317" s="11"/>
      <c r="F1317" s="11"/>
    </row>
    <row r="1318" spans="1:6" x14ac:dyDescent="0.2">
      <c r="A1318" s="11"/>
      <c r="B1318"/>
      <c r="C1318"/>
      <c r="E1318" s="11"/>
      <c r="F1318" s="11"/>
    </row>
    <row r="1319" spans="1:6" x14ac:dyDescent="0.2">
      <c r="A1319" s="11"/>
      <c r="B1319"/>
      <c r="C1319"/>
      <c r="E1319" s="11"/>
      <c r="F1319" s="11"/>
    </row>
    <row r="1320" spans="1:6" x14ac:dyDescent="0.2">
      <c r="A1320" s="11"/>
      <c r="B1320"/>
      <c r="C1320"/>
      <c r="E1320" s="11"/>
      <c r="F1320" s="11"/>
    </row>
    <row r="1321" spans="1:6" x14ac:dyDescent="0.2">
      <c r="A1321" s="11"/>
      <c r="B1321"/>
      <c r="C1321"/>
      <c r="E1321" s="11"/>
      <c r="F1321" s="11"/>
    </row>
    <row r="1322" spans="1:6" x14ac:dyDescent="0.2">
      <c r="A1322" s="11"/>
      <c r="B1322"/>
      <c r="C1322"/>
      <c r="E1322" s="11"/>
      <c r="F1322" s="11"/>
    </row>
    <row r="1323" spans="1:6" x14ac:dyDescent="0.2">
      <c r="A1323" s="11"/>
      <c r="B1323"/>
      <c r="C1323"/>
      <c r="E1323" s="11"/>
      <c r="F1323" s="11"/>
    </row>
    <row r="1324" spans="1:6" x14ac:dyDescent="0.2">
      <c r="A1324" s="11"/>
      <c r="B1324"/>
      <c r="C1324"/>
      <c r="E1324" s="11"/>
      <c r="F1324" s="11"/>
    </row>
    <row r="1325" spans="1:6" x14ac:dyDescent="0.2">
      <c r="A1325" s="11"/>
      <c r="B1325"/>
      <c r="C1325"/>
      <c r="E1325" s="11"/>
      <c r="F1325" s="11"/>
    </row>
    <row r="1326" spans="1:6" x14ac:dyDescent="0.2">
      <c r="A1326" s="11"/>
      <c r="B1326"/>
      <c r="C1326"/>
      <c r="E1326" s="11"/>
      <c r="F1326" s="11"/>
    </row>
    <row r="1327" spans="1:6" x14ac:dyDescent="0.2">
      <c r="A1327" s="11"/>
      <c r="B1327"/>
      <c r="C1327"/>
      <c r="E1327" s="11"/>
      <c r="F1327" s="11"/>
    </row>
    <row r="1328" spans="1:6" x14ac:dyDescent="0.2">
      <c r="A1328" s="11"/>
      <c r="B1328"/>
      <c r="C1328"/>
      <c r="E1328" s="11"/>
      <c r="F1328" s="11"/>
    </row>
    <row r="1329" spans="1:6" x14ac:dyDescent="0.2">
      <c r="A1329" s="11"/>
      <c r="B1329"/>
      <c r="C1329"/>
      <c r="E1329" s="11"/>
      <c r="F1329" s="11"/>
    </row>
    <row r="1330" spans="1:6" x14ac:dyDescent="0.2">
      <c r="A1330" s="11"/>
      <c r="B1330"/>
      <c r="C1330"/>
      <c r="E1330" s="11"/>
      <c r="F1330" s="11"/>
    </row>
    <row r="1331" spans="1:6" x14ac:dyDescent="0.2">
      <c r="A1331" s="11"/>
      <c r="B1331"/>
      <c r="C1331"/>
      <c r="E1331" s="11"/>
      <c r="F1331" s="11"/>
    </row>
    <row r="1332" spans="1:6" x14ac:dyDescent="0.2">
      <c r="A1332" s="11"/>
      <c r="B1332"/>
      <c r="C1332"/>
      <c r="E1332" s="11"/>
      <c r="F1332" s="11"/>
    </row>
    <row r="1333" spans="1:6" x14ac:dyDescent="0.2">
      <c r="A1333" s="11"/>
      <c r="B1333"/>
      <c r="C1333"/>
      <c r="E1333" s="11"/>
      <c r="F1333" s="11"/>
    </row>
    <row r="1334" spans="1:6" x14ac:dyDescent="0.2">
      <c r="A1334" s="11"/>
      <c r="B1334"/>
      <c r="C1334"/>
      <c r="E1334" s="11"/>
      <c r="F1334" s="11"/>
    </row>
    <row r="1335" spans="1:6" x14ac:dyDescent="0.2">
      <c r="A1335" s="11"/>
      <c r="B1335"/>
      <c r="C1335"/>
      <c r="E1335" s="11"/>
      <c r="F1335" s="11"/>
    </row>
    <row r="1336" spans="1:6" x14ac:dyDescent="0.2">
      <c r="A1336" s="11"/>
      <c r="B1336"/>
      <c r="C1336"/>
      <c r="E1336" s="11"/>
      <c r="F1336" s="11"/>
    </row>
    <row r="1337" spans="1:6" x14ac:dyDescent="0.2">
      <c r="A1337" s="11"/>
      <c r="B1337"/>
      <c r="C1337"/>
      <c r="E1337" s="11"/>
      <c r="F1337" s="11"/>
    </row>
    <row r="1338" spans="1:6" x14ac:dyDescent="0.2">
      <c r="A1338" s="11"/>
      <c r="B1338"/>
      <c r="C1338"/>
      <c r="E1338" s="11"/>
      <c r="F1338" s="11"/>
    </row>
    <row r="1339" spans="1:6" x14ac:dyDescent="0.2">
      <c r="A1339" s="11"/>
      <c r="B1339"/>
      <c r="C1339"/>
      <c r="E1339" s="11"/>
      <c r="F1339" s="11"/>
    </row>
    <row r="1340" spans="1:6" x14ac:dyDescent="0.2">
      <c r="A1340" s="11"/>
      <c r="B1340"/>
      <c r="C1340"/>
      <c r="E1340" s="11"/>
      <c r="F1340" s="11"/>
    </row>
    <row r="1341" spans="1:6" x14ac:dyDescent="0.2">
      <c r="A1341" s="11"/>
      <c r="B1341"/>
      <c r="C1341"/>
      <c r="E1341" s="11"/>
      <c r="F1341" s="11"/>
    </row>
    <row r="1342" spans="1:6" x14ac:dyDescent="0.2">
      <c r="A1342" s="11"/>
      <c r="B1342"/>
      <c r="C1342"/>
      <c r="E1342" s="11"/>
      <c r="F1342" s="11"/>
    </row>
    <row r="1343" spans="1:6" x14ac:dyDescent="0.2">
      <c r="A1343" s="11"/>
      <c r="B1343"/>
      <c r="C1343"/>
      <c r="E1343" s="11"/>
      <c r="F1343" s="11"/>
    </row>
    <row r="1344" spans="1:6" x14ac:dyDescent="0.2">
      <c r="A1344" s="11"/>
      <c r="B1344"/>
      <c r="C1344"/>
      <c r="E1344" s="11"/>
      <c r="F1344" s="11"/>
    </row>
    <row r="1345" spans="1:6" x14ac:dyDescent="0.2">
      <c r="A1345" s="11"/>
      <c r="B1345"/>
      <c r="C1345"/>
      <c r="E1345" s="11"/>
      <c r="F1345" s="11"/>
    </row>
    <row r="1346" spans="1:6" x14ac:dyDescent="0.2">
      <c r="A1346" s="11"/>
      <c r="B1346"/>
      <c r="C1346"/>
      <c r="E1346" s="11"/>
      <c r="F1346" s="11"/>
    </row>
    <row r="1347" spans="1:6" x14ac:dyDescent="0.2">
      <c r="A1347" s="11"/>
      <c r="B1347"/>
      <c r="C1347"/>
      <c r="E1347" s="11"/>
      <c r="F1347" s="11"/>
    </row>
    <row r="1348" spans="1:6" x14ac:dyDescent="0.2">
      <c r="A1348" s="11"/>
      <c r="B1348"/>
      <c r="C1348"/>
      <c r="E1348" s="11"/>
      <c r="F1348" s="11"/>
    </row>
    <row r="1349" spans="1:6" x14ac:dyDescent="0.2">
      <c r="A1349" s="11"/>
      <c r="B1349"/>
      <c r="C1349"/>
      <c r="E1349" s="11"/>
      <c r="F1349" s="11"/>
    </row>
    <row r="1350" spans="1:6" x14ac:dyDescent="0.2">
      <c r="A1350" s="11"/>
      <c r="B1350"/>
      <c r="C1350"/>
      <c r="E1350" s="11"/>
      <c r="F1350" s="11"/>
    </row>
    <row r="1351" spans="1:6" x14ac:dyDescent="0.2">
      <c r="A1351" s="11"/>
      <c r="B1351"/>
      <c r="C1351"/>
      <c r="E1351" s="11"/>
      <c r="F1351" s="11"/>
    </row>
    <row r="1352" spans="1:6" x14ac:dyDescent="0.2">
      <c r="A1352" s="11"/>
      <c r="B1352"/>
      <c r="C1352"/>
      <c r="E1352" s="11"/>
      <c r="F1352" s="11"/>
    </row>
    <row r="1353" spans="1:6" x14ac:dyDescent="0.2">
      <c r="A1353" s="11"/>
      <c r="B1353"/>
      <c r="C1353"/>
      <c r="E1353" s="11"/>
      <c r="F1353" s="11"/>
    </row>
    <row r="1354" spans="1:6" x14ac:dyDescent="0.2">
      <c r="A1354" s="11"/>
      <c r="B1354"/>
      <c r="C1354"/>
      <c r="E1354" s="11"/>
      <c r="F1354" s="11"/>
    </row>
    <row r="1355" spans="1:6" x14ac:dyDescent="0.2">
      <c r="A1355" s="11"/>
      <c r="B1355"/>
      <c r="C1355"/>
      <c r="E1355" s="11"/>
      <c r="F1355" s="11"/>
    </row>
    <row r="1356" spans="1:6" x14ac:dyDescent="0.2">
      <c r="A1356" s="11"/>
      <c r="B1356"/>
      <c r="C1356"/>
      <c r="E1356" s="11"/>
      <c r="F1356" s="11"/>
    </row>
    <row r="1357" spans="1:6" x14ac:dyDescent="0.2">
      <c r="A1357" s="11"/>
      <c r="B1357"/>
      <c r="C1357"/>
      <c r="E1357" s="11"/>
      <c r="F1357" s="11"/>
    </row>
    <row r="1358" spans="1:6" x14ac:dyDescent="0.2">
      <c r="A1358" s="11"/>
      <c r="B1358"/>
      <c r="C1358"/>
      <c r="E1358" s="11"/>
      <c r="F1358" s="11"/>
    </row>
    <row r="1359" spans="1:6" x14ac:dyDescent="0.2">
      <c r="A1359" s="11"/>
      <c r="B1359"/>
      <c r="C1359"/>
      <c r="E1359" s="11"/>
      <c r="F1359" s="11"/>
    </row>
    <row r="1360" spans="1:6" x14ac:dyDescent="0.2">
      <c r="A1360" s="11"/>
      <c r="B1360"/>
      <c r="C1360"/>
      <c r="E1360" s="11"/>
      <c r="F1360" s="11"/>
    </row>
    <row r="1361" spans="1:6" x14ac:dyDescent="0.2">
      <c r="A1361" s="11"/>
      <c r="B1361"/>
      <c r="C1361"/>
      <c r="E1361" s="11"/>
      <c r="F1361" s="11"/>
    </row>
    <row r="1362" spans="1:6" x14ac:dyDescent="0.2">
      <c r="A1362" s="11"/>
      <c r="B1362"/>
      <c r="C1362"/>
      <c r="E1362" s="11"/>
      <c r="F1362" s="11"/>
    </row>
    <row r="1363" spans="1:6" x14ac:dyDescent="0.2">
      <c r="A1363" s="11"/>
      <c r="B1363"/>
      <c r="C1363"/>
      <c r="E1363" s="11"/>
      <c r="F1363" s="11"/>
    </row>
    <row r="1364" spans="1:6" x14ac:dyDescent="0.2">
      <c r="A1364" s="11"/>
      <c r="B1364"/>
      <c r="C1364"/>
      <c r="E1364" s="11"/>
      <c r="F1364" s="11"/>
    </row>
    <row r="1365" spans="1:6" x14ac:dyDescent="0.2">
      <c r="A1365" s="11"/>
      <c r="B1365"/>
      <c r="C1365"/>
      <c r="E1365" s="11"/>
      <c r="F1365" s="11"/>
    </row>
    <row r="1366" spans="1:6" x14ac:dyDescent="0.2">
      <c r="A1366" s="11"/>
      <c r="B1366"/>
      <c r="C1366"/>
      <c r="E1366" s="11"/>
      <c r="F1366" s="11"/>
    </row>
    <row r="1367" spans="1:6" x14ac:dyDescent="0.2">
      <c r="A1367" s="11"/>
      <c r="B1367"/>
      <c r="C1367"/>
      <c r="E1367" s="11"/>
      <c r="F1367" s="11"/>
    </row>
    <row r="1368" spans="1:6" x14ac:dyDescent="0.2">
      <c r="A1368" s="11"/>
      <c r="B1368"/>
      <c r="C1368"/>
      <c r="E1368" s="11"/>
      <c r="F1368" s="11"/>
    </row>
    <row r="1369" spans="1:6" x14ac:dyDescent="0.2">
      <c r="A1369" s="11"/>
      <c r="B1369"/>
      <c r="C1369"/>
      <c r="E1369" s="11"/>
      <c r="F1369" s="11"/>
    </row>
    <row r="1370" spans="1:6" x14ac:dyDescent="0.2">
      <c r="A1370" s="11"/>
      <c r="B1370"/>
      <c r="C1370"/>
      <c r="E1370" s="11"/>
      <c r="F1370" s="11"/>
    </row>
    <row r="1371" spans="1:6" x14ac:dyDescent="0.2">
      <c r="A1371" s="11"/>
      <c r="B1371"/>
      <c r="C1371"/>
      <c r="E1371" s="11"/>
      <c r="F1371" s="11"/>
    </row>
    <row r="1372" spans="1:6" x14ac:dyDescent="0.2">
      <c r="A1372" s="11"/>
      <c r="B1372"/>
      <c r="C1372"/>
      <c r="E1372" s="11"/>
      <c r="F1372" s="11"/>
    </row>
    <row r="1373" spans="1:6" x14ac:dyDescent="0.2">
      <c r="A1373" s="11"/>
      <c r="B1373"/>
      <c r="C1373"/>
      <c r="E1373" s="11"/>
      <c r="F1373" s="11"/>
    </row>
    <row r="1374" spans="1:6" x14ac:dyDescent="0.2">
      <c r="A1374" s="11"/>
      <c r="B1374"/>
      <c r="C1374"/>
      <c r="E1374" s="11"/>
      <c r="F1374" s="11"/>
    </row>
    <row r="1375" spans="1:6" x14ac:dyDescent="0.2">
      <c r="A1375" s="11"/>
      <c r="B1375"/>
      <c r="C1375"/>
      <c r="E1375" s="11"/>
      <c r="F1375" s="11"/>
    </row>
    <row r="1376" spans="1:6" x14ac:dyDescent="0.2">
      <c r="A1376" s="11"/>
      <c r="B1376"/>
      <c r="C1376"/>
      <c r="E1376" s="11"/>
      <c r="F1376" s="11"/>
    </row>
    <row r="1377" spans="1:6" x14ac:dyDescent="0.2">
      <c r="A1377" s="11"/>
      <c r="B1377"/>
      <c r="C1377"/>
      <c r="E1377" s="11"/>
      <c r="F1377" s="11"/>
    </row>
    <row r="1378" spans="1:6" x14ac:dyDescent="0.2">
      <c r="A1378" s="11"/>
      <c r="B1378"/>
      <c r="C1378"/>
      <c r="E1378" s="11"/>
      <c r="F1378" s="11"/>
    </row>
    <row r="1379" spans="1:6" x14ac:dyDescent="0.2">
      <c r="A1379" s="11"/>
      <c r="B1379"/>
      <c r="C1379"/>
      <c r="E1379" s="11"/>
      <c r="F1379" s="11"/>
    </row>
    <row r="1380" spans="1:6" x14ac:dyDescent="0.2">
      <c r="A1380" s="11"/>
      <c r="B1380"/>
      <c r="C1380"/>
      <c r="E1380" s="11"/>
      <c r="F1380" s="11"/>
    </row>
    <row r="1381" spans="1:6" x14ac:dyDescent="0.2">
      <c r="A1381" s="11"/>
      <c r="B1381"/>
      <c r="C1381"/>
      <c r="E1381" s="11"/>
      <c r="F1381" s="11"/>
    </row>
    <row r="1382" spans="1:6" x14ac:dyDescent="0.2">
      <c r="A1382" s="11"/>
      <c r="B1382"/>
      <c r="C1382"/>
      <c r="E1382" s="11"/>
      <c r="F1382" s="11"/>
    </row>
    <row r="1383" spans="1:6" x14ac:dyDescent="0.2">
      <c r="A1383" s="11"/>
      <c r="B1383"/>
      <c r="C1383"/>
      <c r="E1383" s="11"/>
      <c r="F1383" s="11"/>
    </row>
    <row r="1384" spans="1:6" x14ac:dyDescent="0.2">
      <c r="A1384" s="11"/>
      <c r="B1384"/>
      <c r="C1384"/>
      <c r="E1384" s="11"/>
      <c r="F1384" s="11"/>
    </row>
    <row r="1385" spans="1:6" x14ac:dyDescent="0.2">
      <c r="A1385" s="11"/>
      <c r="B1385"/>
      <c r="C1385"/>
      <c r="E1385" s="11"/>
      <c r="F1385" s="11"/>
    </row>
    <row r="1386" spans="1:6" x14ac:dyDescent="0.2">
      <c r="A1386" s="11"/>
      <c r="B1386"/>
      <c r="C1386"/>
      <c r="E1386" s="11"/>
      <c r="F1386" s="11"/>
    </row>
    <row r="1387" spans="1:6" x14ac:dyDescent="0.2">
      <c r="A1387" s="11"/>
      <c r="B1387"/>
      <c r="C1387"/>
      <c r="E1387" s="11"/>
      <c r="F1387" s="11"/>
    </row>
    <row r="1388" spans="1:6" x14ac:dyDescent="0.2">
      <c r="A1388" s="11"/>
      <c r="B1388"/>
      <c r="C1388"/>
      <c r="E1388" s="11"/>
      <c r="F1388" s="11"/>
    </row>
    <row r="1389" spans="1:6" x14ac:dyDescent="0.2">
      <c r="A1389" s="11"/>
      <c r="B1389"/>
      <c r="C1389"/>
      <c r="E1389" s="11"/>
      <c r="F1389" s="11"/>
    </row>
    <row r="1390" spans="1:6" x14ac:dyDescent="0.2">
      <c r="A1390" s="11"/>
      <c r="B1390"/>
      <c r="C1390"/>
      <c r="E1390" s="11"/>
      <c r="F1390" s="11"/>
    </row>
    <row r="1391" spans="1:6" x14ac:dyDescent="0.2">
      <c r="A1391" s="11"/>
      <c r="B1391"/>
      <c r="C1391"/>
      <c r="E1391" s="11"/>
      <c r="F1391" s="11"/>
    </row>
    <row r="1392" spans="1:6" x14ac:dyDescent="0.2">
      <c r="A1392" s="11"/>
      <c r="B1392"/>
      <c r="C1392"/>
      <c r="E1392" s="11"/>
      <c r="F1392" s="11"/>
    </row>
    <row r="1393" spans="1:6" x14ac:dyDescent="0.2">
      <c r="A1393" s="11"/>
      <c r="B1393"/>
      <c r="C1393"/>
      <c r="E1393" s="11"/>
      <c r="F1393" s="11"/>
    </row>
    <row r="1394" spans="1:6" x14ac:dyDescent="0.2">
      <c r="A1394" s="11"/>
      <c r="B1394"/>
      <c r="C1394"/>
      <c r="E1394" s="11"/>
      <c r="F1394" s="11"/>
    </row>
    <row r="1395" spans="1:6" x14ac:dyDescent="0.2">
      <c r="A1395" s="11"/>
      <c r="B1395"/>
      <c r="C1395"/>
      <c r="E1395" s="11"/>
      <c r="F1395" s="11"/>
    </row>
    <row r="1396" spans="1:6" x14ac:dyDescent="0.2">
      <c r="A1396" s="11"/>
      <c r="B1396"/>
      <c r="C1396"/>
      <c r="E1396" s="11"/>
      <c r="F1396" s="11"/>
    </row>
    <row r="1397" spans="1:6" x14ac:dyDescent="0.2">
      <c r="A1397" s="11"/>
      <c r="B1397"/>
      <c r="C1397"/>
      <c r="E1397" s="11"/>
      <c r="F1397" s="11"/>
    </row>
    <row r="1398" spans="1:6" x14ac:dyDescent="0.2">
      <c r="A1398" s="11"/>
      <c r="B1398"/>
      <c r="C1398"/>
      <c r="E1398" s="11"/>
      <c r="F1398" s="11"/>
    </row>
    <row r="1399" spans="1:6" x14ac:dyDescent="0.2">
      <c r="A1399" s="11"/>
      <c r="B1399"/>
      <c r="C1399"/>
      <c r="E1399" s="11"/>
      <c r="F1399" s="11"/>
    </row>
    <row r="1400" spans="1:6" x14ac:dyDescent="0.2">
      <c r="A1400" s="11"/>
      <c r="B1400"/>
      <c r="C1400"/>
      <c r="E1400" s="11"/>
      <c r="F1400" s="11"/>
    </row>
    <row r="1401" spans="1:6" x14ac:dyDescent="0.2">
      <c r="A1401" s="11"/>
      <c r="B1401"/>
      <c r="C1401"/>
      <c r="E1401" s="11"/>
      <c r="F1401" s="11"/>
    </row>
    <row r="1402" spans="1:6" x14ac:dyDescent="0.2">
      <c r="A1402" s="11"/>
      <c r="B1402"/>
      <c r="C1402"/>
      <c r="E1402" s="11"/>
      <c r="F1402" s="11"/>
    </row>
    <row r="1403" spans="1:6" x14ac:dyDescent="0.2">
      <c r="A1403" s="11"/>
      <c r="B1403"/>
      <c r="C1403"/>
      <c r="E1403" s="11"/>
      <c r="F1403" s="11"/>
    </row>
    <row r="1404" spans="1:6" x14ac:dyDescent="0.2">
      <c r="A1404" s="11"/>
      <c r="B1404"/>
      <c r="C1404"/>
      <c r="E1404" s="11"/>
      <c r="F1404" s="11"/>
    </row>
    <row r="1405" spans="1:6" x14ac:dyDescent="0.2">
      <c r="A1405" s="11"/>
      <c r="B1405"/>
      <c r="C1405"/>
      <c r="E1405" s="11"/>
      <c r="F1405" s="11"/>
    </row>
    <row r="1406" spans="1:6" x14ac:dyDescent="0.2">
      <c r="A1406" s="11"/>
      <c r="B1406"/>
      <c r="C1406"/>
      <c r="E1406" s="11"/>
      <c r="F1406" s="11"/>
    </row>
    <row r="1407" spans="1:6" x14ac:dyDescent="0.2">
      <c r="A1407" s="11"/>
      <c r="B1407"/>
      <c r="C1407"/>
      <c r="E1407" s="11"/>
      <c r="F1407" s="11"/>
    </row>
    <row r="1408" spans="1:6" x14ac:dyDescent="0.2">
      <c r="A1408" s="11"/>
      <c r="B1408"/>
      <c r="C1408"/>
      <c r="E1408" s="11"/>
      <c r="F1408" s="11"/>
    </row>
    <row r="1409" spans="1:6" x14ac:dyDescent="0.2">
      <c r="A1409" s="11"/>
      <c r="B1409"/>
      <c r="C1409"/>
      <c r="E1409" s="11"/>
      <c r="F1409" s="11"/>
    </row>
    <row r="1410" spans="1:6" x14ac:dyDescent="0.2">
      <c r="A1410" s="11"/>
      <c r="B1410"/>
      <c r="C1410"/>
      <c r="E1410" s="11"/>
      <c r="F1410" s="11"/>
    </row>
    <row r="1411" spans="1:6" x14ac:dyDescent="0.2">
      <c r="A1411" s="11"/>
      <c r="B1411"/>
      <c r="C1411"/>
      <c r="E1411" s="11"/>
      <c r="F1411" s="11"/>
    </row>
    <row r="1412" spans="1:6" x14ac:dyDescent="0.2">
      <c r="A1412" s="11"/>
      <c r="B1412"/>
      <c r="C1412"/>
      <c r="E1412" s="11"/>
      <c r="F1412" s="11"/>
    </row>
    <row r="1413" spans="1:6" x14ac:dyDescent="0.2">
      <c r="A1413" s="11"/>
      <c r="B1413"/>
      <c r="C1413"/>
      <c r="E1413" s="11"/>
      <c r="F1413" s="11"/>
    </row>
    <row r="1414" spans="1:6" x14ac:dyDescent="0.2">
      <c r="A1414" s="11"/>
      <c r="B1414"/>
      <c r="C1414"/>
      <c r="E1414" s="11"/>
      <c r="F1414" s="11"/>
    </row>
    <row r="1415" spans="1:6" x14ac:dyDescent="0.2">
      <c r="A1415" s="11"/>
      <c r="B1415"/>
      <c r="C1415"/>
      <c r="E1415" s="11"/>
      <c r="F1415" s="11"/>
    </row>
    <row r="1416" spans="1:6" x14ac:dyDescent="0.2">
      <c r="A1416" s="11"/>
      <c r="B1416"/>
      <c r="C1416"/>
      <c r="E1416" s="11"/>
      <c r="F1416" s="11"/>
    </row>
    <row r="1417" spans="1:6" x14ac:dyDescent="0.2">
      <c r="A1417" s="11"/>
      <c r="B1417"/>
      <c r="C1417"/>
      <c r="E1417" s="11"/>
      <c r="F1417" s="11"/>
    </row>
    <row r="1418" spans="1:6" x14ac:dyDescent="0.2">
      <c r="A1418" s="11"/>
      <c r="B1418"/>
      <c r="C1418"/>
      <c r="E1418" s="11"/>
      <c r="F1418" s="11"/>
    </row>
    <row r="1419" spans="1:6" x14ac:dyDescent="0.2">
      <c r="A1419" s="11"/>
      <c r="B1419"/>
      <c r="C1419"/>
      <c r="E1419" s="11"/>
      <c r="F1419" s="11"/>
    </row>
    <row r="1420" spans="1:6" x14ac:dyDescent="0.2">
      <c r="A1420" s="11"/>
      <c r="B1420"/>
      <c r="C1420"/>
      <c r="E1420" s="11"/>
      <c r="F1420" s="11"/>
    </row>
    <row r="1421" spans="1:6" x14ac:dyDescent="0.2">
      <c r="A1421" s="11"/>
      <c r="B1421"/>
      <c r="C1421"/>
      <c r="E1421" s="11"/>
      <c r="F1421" s="11"/>
    </row>
    <row r="1422" spans="1:6" x14ac:dyDescent="0.2">
      <c r="A1422" s="11"/>
      <c r="B1422"/>
      <c r="C1422"/>
      <c r="E1422" s="11"/>
      <c r="F1422" s="11"/>
    </row>
    <row r="1423" spans="1:6" x14ac:dyDescent="0.2">
      <c r="A1423" s="11"/>
      <c r="B1423"/>
      <c r="C1423"/>
      <c r="E1423" s="11"/>
      <c r="F1423" s="11"/>
    </row>
    <row r="1424" spans="1:6" x14ac:dyDescent="0.2">
      <c r="A1424" s="11"/>
      <c r="B1424"/>
      <c r="C1424"/>
      <c r="E1424" s="11"/>
      <c r="F1424" s="11"/>
    </row>
    <row r="1425" spans="1:6" x14ac:dyDescent="0.2">
      <c r="A1425" s="11"/>
      <c r="B1425"/>
      <c r="C1425"/>
      <c r="E1425" s="11"/>
      <c r="F1425" s="11"/>
    </row>
    <row r="1426" spans="1:6" x14ac:dyDescent="0.2">
      <c r="A1426" s="11"/>
      <c r="B1426"/>
      <c r="C1426"/>
      <c r="E1426" s="11"/>
      <c r="F1426" s="11"/>
    </row>
    <row r="1427" spans="1:6" x14ac:dyDescent="0.2">
      <c r="A1427" s="11"/>
      <c r="B1427"/>
      <c r="C1427"/>
      <c r="E1427" s="11"/>
      <c r="F1427" s="11"/>
    </row>
    <row r="1428" spans="1:6" x14ac:dyDescent="0.2">
      <c r="A1428" s="11"/>
      <c r="B1428"/>
      <c r="C1428"/>
      <c r="E1428" s="11"/>
      <c r="F1428" s="11"/>
    </row>
    <row r="1429" spans="1:6" x14ac:dyDescent="0.2">
      <c r="A1429" s="11"/>
      <c r="B1429"/>
      <c r="C1429"/>
      <c r="E1429" s="11"/>
      <c r="F1429" s="11"/>
    </row>
    <row r="1430" spans="1:6" x14ac:dyDescent="0.2">
      <c r="A1430" s="11"/>
      <c r="B1430"/>
      <c r="C1430"/>
      <c r="E1430" s="11"/>
      <c r="F1430" s="11"/>
    </row>
    <row r="1431" spans="1:6" x14ac:dyDescent="0.2">
      <c r="A1431" s="11"/>
      <c r="B1431"/>
      <c r="C1431"/>
      <c r="E1431" s="11"/>
      <c r="F1431" s="11"/>
    </row>
    <row r="1432" spans="1:6" x14ac:dyDescent="0.2">
      <c r="A1432" s="11"/>
      <c r="B1432"/>
      <c r="C1432"/>
      <c r="E1432" s="11"/>
      <c r="F1432" s="11"/>
    </row>
    <row r="1433" spans="1:6" x14ac:dyDescent="0.2">
      <c r="A1433" s="11"/>
      <c r="B1433"/>
      <c r="C1433"/>
      <c r="E1433" s="11"/>
      <c r="F1433" s="11"/>
    </row>
    <row r="1434" spans="1:6" x14ac:dyDescent="0.2">
      <c r="A1434" s="11"/>
      <c r="B1434"/>
      <c r="C1434"/>
      <c r="E1434" s="11"/>
      <c r="F1434" s="11"/>
    </row>
    <row r="1435" spans="1:6" x14ac:dyDescent="0.2">
      <c r="A1435" s="11"/>
      <c r="B1435"/>
      <c r="C1435"/>
      <c r="E1435" s="11"/>
      <c r="F1435" s="11"/>
    </row>
    <row r="1436" spans="1:6" x14ac:dyDescent="0.2">
      <c r="A1436" s="11"/>
      <c r="B1436"/>
      <c r="C1436"/>
      <c r="E1436" s="11"/>
      <c r="F1436" s="11"/>
    </row>
    <row r="1437" spans="1:6" x14ac:dyDescent="0.2">
      <c r="A1437" s="11"/>
      <c r="B1437"/>
      <c r="C1437"/>
      <c r="E1437" s="11"/>
      <c r="F1437" s="11"/>
    </row>
    <row r="1438" spans="1:6" x14ac:dyDescent="0.2">
      <c r="A1438" s="11"/>
      <c r="B1438"/>
      <c r="C1438"/>
      <c r="E1438" s="11"/>
      <c r="F1438" s="11"/>
    </row>
    <row r="1439" spans="1:6" x14ac:dyDescent="0.2">
      <c r="A1439" s="11"/>
      <c r="B1439"/>
      <c r="C1439"/>
      <c r="E1439" s="11"/>
      <c r="F1439" s="11"/>
    </row>
    <row r="1440" spans="1:6" x14ac:dyDescent="0.2">
      <c r="A1440" s="11"/>
      <c r="B1440"/>
      <c r="C1440"/>
      <c r="E1440" s="11"/>
      <c r="F1440" s="11"/>
    </row>
    <row r="1441" spans="1:6" x14ac:dyDescent="0.2">
      <c r="A1441" s="11"/>
      <c r="B1441"/>
      <c r="C1441"/>
      <c r="E1441" s="11"/>
      <c r="F1441" s="11"/>
    </row>
    <row r="1442" spans="1:6" x14ac:dyDescent="0.2">
      <c r="A1442" s="11"/>
      <c r="B1442"/>
      <c r="C1442"/>
      <c r="E1442" s="11"/>
      <c r="F1442" s="11"/>
    </row>
    <row r="1443" spans="1:6" x14ac:dyDescent="0.2">
      <c r="A1443" s="11"/>
      <c r="B1443"/>
      <c r="C1443"/>
      <c r="E1443" s="11"/>
      <c r="F1443" s="11"/>
    </row>
    <row r="1444" spans="1:6" x14ac:dyDescent="0.2">
      <c r="A1444" s="11"/>
      <c r="B1444"/>
      <c r="C1444"/>
      <c r="E1444" s="11"/>
      <c r="F1444" s="11"/>
    </row>
    <row r="1445" spans="1:6" x14ac:dyDescent="0.2">
      <c r="A1445" s="11"/>
      <c r="B1445"/>
      <c r="C1445"/>
      <c r="E1445" s="11"/>
      <c r="F1445" s="11"/>
    </row>
    <row r="1446" spans="1:6" x14ac:dyDescent="0.2">
      <c r="A1446" s="11"/>
      <c r="B1446"/>
      <c r="C1446"/>
      <c r="E1446" s="11"/>
      <c r="F1446" s="11"/>
    </row>
    <row r="1447" spans="1:6" x14ac:dyDescent="0.2">
      <c r="A1447" s="11"/>
      <c r="B1447"/>
      <c r="C1447"/>
      <c r="E1447" s="11"/>
      <c r="F1447" s="11"/>
    </row>
    <row r="1448" spans="1:6" x14ac:dyDescent="0.2">
      <c r="A1448" s="11"/>
      <c r="B1448"/>
      <c r="C1448"/>
      <c r="E1448" s="11"/>
      <c r="F1448" s="11"/>
    </row>
    <row r="1449" spans="1:6" x14ac:dyDescent="0.2">
      <c r="A1449" s="11"/>
      <c r="B1449"/>
      <c r="C1449"/>
      <c r="E1449" s="11"/>
      <c r="F1449" s="11"/>
    </row>
    <row r="1450" spans="1:6" x14ac:dyDescent="0.2">
      <c r="A1450" s="11"/>
      <c r="B1450"/>
      <c r="C1450"/>
      <c r="E1450" s="11"/>
      <c r="F1450" s="11"/>
    </row>
    <row r="1451" spans="1:6" x14ac:dyDescent="0.2">
      <c r="A1451" s="11"/>
      <c r="B1451"/>
      <c r="C1451"/>
      <c r="E1451" s="11"/>
      <c r="F1451" s="11"/>
    </row>
    <row r="1452" spans="1:6" x14ac:dyDescent="0.2">
      <c r="A1452" s="11"/>
      <c r="B1452"/>
      <c r="C1452"/>
      <c r="E1452" s="11"/>
      <c r="F1452" s="11"/>
    </row>
    <row r="1453" spans="1:6" x14ac:dyDescent="0.2">
      <c r="A1453" s="11"/>
      <c r="B1453"/>
      <c r="C1453"/>
      <c r="E1453" s="11"/>
      <c r="F1453" s="11"/>
    </row>
    <row r="1454" spans="1:6" x14ac:dyDescent="0.2">
      <c r="A1454" s="11"/>
      <c r="B1454"/>
      <c r="C1454"/>
      <c r="E1454" s="11"/>
      <c r="F1454" s="11"/>
    </row>
    <row r="1455" spans="1:6" x14ac:dyDescent="0.2">
      <c r="A1455" s="11"/>
      <c r="B1455"/>
      <c r="C1455"/>
      <c r="E1455" s="11"/>
      <c r="F1455" s="11"/>
    </row>
    <row r="1456" spans="1:6" x14ac:dyDescent="0.2">
      <c r="A1456" s="11"/>
      <c r="B1456"/>
      <c r="C1456"/>
      <c r="E1456" s="11"/>
      <c r="F1456" s="11"/>
    </row>
    <row r="1457" spans="1:6" x14ac:dyDescent="0.2">
      <c r="A1457" s="11"/>
      <c r="B1457"/>
      <c r="C1457"/>
      <c r="E1457" s="11"/>
      <c r="F1457" s="11"/>
    </row>
    <row r="1458" spans="1:6" x14ac:dyDescent="0.2">
      <c r="A1458" s="11"/>
      <c r="B1458"/>
      <c r="C1458"/>
      <c r="E1458" s="11"/>
      <c r="F1458" s="11"/>
    </row>
    <row r="1459" spans="1:6" x14ac:dyDescent="0.2">
      <c r="A1459" s="11"/>
      <c r="B1459"/>
      <c r="C1459"/>
      <c r="E1459" s="11"/>
      <c r="F1459" s="11"/>
    </row>
    <row r="1460" spans="1:6" x14ac:dyDescent="0.2">
      <c r="A1460" s="11"/>
      <c r="B1460"/>
      <c r="C1460"/>
      <c r="E1460" s="11"/>
      <c r="F1460" s="11"/>
    </row>
    <row r="1461" spans="1:6" x14ac:dyDescent="0.2">
      <c r="A1461" s="11"/>
      <c r="B1461"/>
      <c r="C1461"/>
      <c r="E1461" s="11"/>
      <c r="F1461" s="11"/>
    </row>
    <row r="1462" spans="1:6" x14ac:dyDescent="0.2">
      <c r="A1462" s="11"/>
      <c r="B1462"/>
      <c r="C1462"/>
      <c r="E1462" s="11"/>
      <c r="F1462" s="11"/>
    </row>
    <row r="1463" spans="1:6" x14ac:dyDescent="0.2">
      <c r="A1463" s="11"/>
      <c r="B1463"/>
      <c r="C1463"/>
      <c r="E1463" s="11"/>
      <c r="F1463" s="11"/>
    </row>
    <row r="1464" spans="1:6" x14ac:dyDescent="0.2">
      <c r="A1464" s="11"/>
      <c r="B1464"/>
      <c r="C1464"/>
      <c r="E1464" s="11"/>
      <c r="F1464" s="11"/>
    </row>
    <row r="1465" spans="1:6" x14ac:dyDescent="0.2">
      <c r="A1465" s="11"/>
      <c r="B1465"/>
      <c r="C1465"/>
      <c r="E1465" s="11"/>
      <c r="F1465" s="11"/>
    </row>
    <row r="1466" spans="1:6" x14ac:dyDescent="0.2">
      <c r="A1466" s="11"/>
      <c r="B1466"/>
      <c r="C1466"/>
      <c r="E1466" s="11"/>
      <c r="F1466" s="11"/>
    </row>
    <row r="1467" spans="1:6" x14ac:dyDescent="0.2">
      <c r="A1467" s="11"/>
      <c r="B1467"/>
      <c r="C1467"/>
      <c r="E1467" s="11"/>
      <c r="F1467" s="11"/>
    </row>
    <row r="1468" spans="1:6" x14ac:dyDescent="0.2">
      <c r="A1468" s="11"/>
      <c r="B1468"/>
      <c r="C1468"/>
      <c r="E1468" s="11"/>
      <c r="F1468" s="11"/>
    </row>
    <row r="1469" spans="1:6" x14ac:dyDescent="0.2">
      <c r="A1469" s="11"/>
      <c r="B1469"/>
      <c r="C1469"/>
      <c r="E1469" s="11"/>
      <c r="F1469" s="11"/>
    </row>
    <row r="1470" spans="1:6" x14ac:dyDescent="0.2">
      <c r="A1470" s="11"/>
      <c r="B1470"/>
      <c r="C1470"/>
      <c r="E1470" s="11"/>
      <c r="F1470" s="11"/>
    </row>
    <row r="1471" spans="1:6" x14ac:dyDescent="0.2">
      <c r="A1471" s="11"/>
      <c r="B1471"/>
      <c r="C1471"/>
      <c r="E1471" s="11"/>
      <c r="F1471" s="11"/>
    </row>
    <row r="1472" spans="1:6" x14ac:dyDescent="0.2">
      <c r="A1472" s="11"/>
      <c r="B1472"/>
      <c r="C1472"/>
      <c r="E1472" s="11"/>
      <c r="F1472" s="11"/>
    </row>
    <row r="1473" spans="1:6" x14ac:dyDescent="0.2">
      <c r="A1473" s="11"/>
      <c r="B1473"/>
      <c r="C1473"/>
      <c r="E1473" s="11"/>
      <c r="F1473" s="11"/>
    </row>
    <row r="1474" spans="1:6" x14ac:dyDescent="0.2">
      <c r="A1474" s="11"/>
      <c r="B1474"/>
      <c r="C1474"/>
      <c r="E1474" s="11"/>
      <c r="F1474" s="11"/>
    </row>
    <row r="1475" spans="1:6" x14ac:dyDescent="0.2">
      <c r="A1475" s="11"/>
      <c r="B1475"/>
      <c r="C1475"/>
      <c r="E1475" s="11"/>
      <c r="F1475" s="11"/>
    </row>
    <row r="1476" spans="1:6" x14ac:dyDescent="0.2">
      <c r="A1476" s="11"/>
      <c r="B1476"/>
      <c r="C1476"/>
      <c r="E1476" s="11"/>
      <c r="F1476" s="11"/>
    </row>
    <row r="1477" spans="1:6" x14ac:dyDescent="0.2">
      <c r="A1477" s="11"/>
      <c r="B1477"/>
      <c r="C1477"/>
      <c r="E1477" s="11"/>
      <c r="F1477" s="11"/>
    </row>
    <row r="1478" spans="1:6" x14ac:dyDescent="0.2">
      <c r="A1478" s="11"/>
      <c r="B1478"/>
      <c r="C1478"/>
      <c r="E1478" s="11"/>
      <c r="F1478" s="11"/>
    </row>
    <row r="1479" spans="1:6" x14ac:dyDescent="0.2">
      <c r="A1479" s="11"/>
      <c r="B1479"/>
      <c r="C1479"/>
      <c r="E1479" s="11"/>
      <c r="F1479" s="11"/>
    </row>
    <row r="1480" spans="1:6" x14ac:dyDescent="0.2">
      <c r="A1480" s="11"/>
      <c r="B1480"/>
      <c r="C1480"/>
      <c r="E1480" s="11"/>
      <c r="F1480" s="11"/>
    </row>
    <row r="1481" spans="1:6" x14ac:dyDescent="0.2">
      <c r="A1481" s="11"/>
      <c r="B1481"/>
      <c r="C1481"/>
      <c r="E1481" s="11"/>
      <c r="F1481" s="11"/>
    </row>
    <row r="1482" spans="1:6" x14ac:dyDescent="0.2">
      <c r="A1482" s="11"/>
      <c r="B1482"/>
      <c r="C1482"/>
      <c r="E1482" s="11"/>
      <c r="F1482" s="11"/>
    </row>
    <row r="1483" spans="1:6" x14ac:dyDescent="0.2">
      <c r="A1483" s="11"/>
      <c r="B1483"/>
      <c r="C1483"/>
      <c r="E1483" s="11"/>
      <c r="F1483" s="11"/>
    </row>
    <row r="1484" spans="1:6" x14ac:dyDescent="0.2">
      <c r="A1484" s="11"/>
      <c r="B1484"/>
      <c r="C1484"/>
      <c r="E1484" s="11"/>
      <c r="F1484" s="11"/>
    </row>
    <row r="1485" spans="1:6" x14ac:dyDescent="0.2">
      <c r="A1485" s="11"/>
      <c r="B1485"/>
      <c r="C1485"/>
      <c r="E1485" s="11"/>
      <c r="F1485" s="11"/>
    </row>
    <row r="1486" spans="1:6" x14ac:dyDescent="0.2">
      <c r="A1486" s="11"/>
      <c r="B1486"/>
      <c r="C1486"/>
      <c r="E1486" s="11"/>
      <c r="F1486" s="11"/>
    </row>
    <row r="1487" spans="1:6" x14ac:dyDescent="0.2">
      <c r="A1487" s="11"/>
      <c r="B1487"/>
      <c r="C1487"/>
      <c r="E1487" s="11"/>
      <c r="F1487" s="11"/>
    </row>
    <row r="1488" spans="1:6" x14ac:dyDescent="0.2">
      <c r="A1488" s="11"/>
      <c r="B1488"/>
      <c r="C1488"/>
      <c r="E1488" s="11"/>
      <c r="F1488" s="11"/>
    </row>
    <row r="1489" spans="1:6" x14ac:dyDescent="0.2">
      <c r="A1489" s="11"/>
      <c r="B1489"/>
      <c r="C1489"/>
      <c r="E1489" s="11"/>
      <c r="F1489" s="11"/>
    </row>
    <row r="1490" spans="1:6" x14ac:dyDescent="0.2">
      <c r="A1490" s="11"/>
      <c r="B1490"/>
      <c r="C1490"/>
      <c r="E1490" s="11"/>
      <c r="F1490" s="11"/>
    </row>
    <row r="1491" spans="1:6" x14ac:dyDescent="0.2">
      <c r="A1491" s="11"/>
      <c r="B1491"/>
      <c r="C1491"/>
      <c r="E1491" s="11"/>
      <c r="F1491" s="11"/>
    </row>
    <row r="1492" spans="1:6" x14ac:dyDescent="0.2">
      <c r="A1492" s="11"/>
      <c r="B1492"/>
      <c r="C1492"/>
      <c r="E1492" s="11"/>
      <c r="F1492" s="11"/>
    </row>
    <row r="1493" spans="1:6" x14ac:dyDescent="0.2">
      <c r="A1493" s="11"/>
      <c r="B1493"/>
      <c r="C1493"/>
      <c r="E1493" s="11"/>
      <c r="F1493" s="11"/>
    </row>
    <row r="1494" spans="1:6" x14ac:dyDescent="0.2">
      <c r="A1494" s="11"/>
      <c r="B1494"/>
      <c r="C1494"/>
      <c r="E1494" s="11"/>
      <c r="F1494" s="11"/>
    </row>
    <row r="1495" spans="1:6" x14ac:dyDescent="0.2">
      <c r="A1495" s="11"/>
      <c r="B1495"/>
      <c r="C1495"/>
      <c r="E1495" s="11"/>
      <c r="F1495" s="11"/>
    </row>
    <row r="1496" spans="1:6" x14ac:dyDescent="0.2">
      <c r="A1496" s="11"/>
      <c r="B1496"/>
      <c r="C1496"/>
      <c r="E1496" s="11"/>
      <c r="F1496" s="11"/>
    </row>
    <row r="1497" spans="1:6" x14ac:dyDescent="0.2">
      <c r="A1497" s="11"/>
      <c r="B1497"/>
      <c r="C1497"/>
      <c r="E1497" s="11"/>
      <c r="F1497" s="11"/>
    </row>
    <row r="1498" spans="1:6" x14ac:dyDescent="0.2">
      <c r="A1498" s="11"/>
      <c r="B1498"/>
      <c r="C1498"/>
      <c r="E1498" s="11"/>
      <c r="F1498" s="11"/>
    </row>
    <row r="1499" spans="1:6" x14ac:dyDescent="0.2">
      <c r="A1499" s="11"/>
      <c r="B1499"/>
      <c r="C1499"/>
      <c r="E1499" s="11"/>
      <c r="F1499" s="11"/>
    </row>
    <row r="1500" spans="1:6" x14ac:dyDescent="0.2">
      <c r="A1500" s="11"/>
      <c r="B1500"/>
      <c r="C1500"/>
      <c r="E1500" s="11"/>
      <c r="F1500" s="11"/>
    </row>
    <row r="1501" spans="1:6" x14ac:dyDescent="0.2">
      <c r="A1501" s="11"/>
      <c r="B1501"/>
      <c r="C1501"/>
      <c r="E1501" s="11"/>
      <c r="F1501" s="11"/>
    </row>
    <row r="1502" spans="1:6" x14ac:dyDescent="0.2">
      <c r="A1502" s="11"/>
      <c r="B1502"/>
      <c r="C1502"/>
      <c r="E1502" s="11"/>
      <c r="F1502" s="11"/>
    </row>
    <row r="1503" spans="1:6" x14ac:dyDescent="0.2">
      <c r="A1503" s="11"/>
      <c r="B1503"/>
      <c r="C1503"/>
      <c r="E1503" s="11"/>
      <c r="F1503" s="11"/>
    </row>
    <row r="1504" spans="1:6" x14ac:dyDescent="0.2">
      <c r="A1504" s="11"/>
      <c r="B1504"/>
      <c r="C1504"/>
      <c r="E1504" s="11"/>
      <c r="F1504" s="11"/>
    </row>
    <row r="1505" spans="1:6" x14ac:dyDescent="0.2">
      <c r="A1505" s="11"/>
      <c r="B1505"/>
      <c r="C1505"/>
      <c r="E1505" s="11"/>
      <c r="F1505" s="11"/>
    </row>
    <row r="1506" spans="1:6" x14ac:dyDescent="0.2">
      <c r="A1506" s="11"/>
      <c r="B1506"/>
      <c r="C1506"/>
      <c r="E1506" s="11"/>
      <c r="F1506" s="11"/>
    </row>
    <row r="1507" spans="1:6" x14ac:dyDescent="0.2">
      <c r="A1507" s="11"/>
      <c r="B1507"/>
      <c r="C1507"/>
      <c r="E1507" s="11"/>
      <c r="F1507" s="11"/>
    </row>
    <row r="1508" spans="1:6" x14ac:dyDescent="0.2">
      <c r="A1508" s="11"/>
      <c r="B1508"/>
      <c r="C1508"/>
      <c r="E1508" s="11"/>
      <c r="F1508" s="11"/>
    </row>
    <row r="1509" spans="1:6" x14ac:dyDescent="0.2">
      <c r="A1509" s="11"/>
      <c r="B1509"/>
      <c r="C1509"/>
      <c r="E1509" s="11"/>
      <c r="F1509" s="11"/>
    </row>
    <row r="1510" spans="1:6" x14ac:dyDescent="0.2">
      <c r="A1510" s="11"/>
      <c r="B1510"/>
      <c r="C1510"/>
      <c r="E1510" s="11"/>
      <c r="F1510" s="11"/>
    </row>
    <row r="1511" spans="1:6" x14ac:dyDescent="0.2">
      <c r="A1511" s="11"/>
      <c r="B1511"/>
      <c r="C1511"/>
      <c r="E1511" s="11"/>
      <c r="F1511" s="11"/>
    </row>
    <row r="1512" spans="1:6" x14ac:dyDescent="0.2">
      <c r="A1512" s="11"/>
      <c r="B1512"/>
      <c r="C1512"/>
      <c r="E1512" s="11"/>
      <c r="F1512" s="11"/>
    </row>
    <row r="1513" spans="1:6" x14ac:dyDescent="0.2">
      <c r="A1513" s="11"/>
      <c r="B1513"/>
      <c r="C1513"/>
      <c r="E1513" s="11"/>
      <c r="F1513" s="11"/>
    </row>
    <row r="1514" spans="1:6" x14ac:dyDescent="0.2">
      <c r="A1514" s="11"/>
      <c r="B1514"/>
      <c r="C1514"/>
      <c r="E1514" s="11"/>
      <c r="F1514" s="11"/>
    </row>
    <row r="1515" spans="1:6" x14ac:dyDescent="0.2">
      <c r="A1515" s="11"/>
      <c r="B1515"/>
      <c r="C1515"/>
      <c r="E1515" s="11"/>
      <c r="F1515" s="11"/>
    </row>
    <row r="1516" spans="1:6" x14ac:dyDescent="0.2">
      <c r="A1516" s="11"/>
      <c r="B1516"/>
      <c r="C1516"/>
      <c r="E1516" s="11"/>
      <c r="F1516" s="11"/>
    </row>
    <row r="1517" spans="1:6" x14ac:dyDescent="0.2">
      <c r="A1517" s="11"/>
      <c r="B1517"/>
      <c r="C1517"/>
      <c r="E1517" s="11"/>
      <c r="F1517" s="11"/>
    </row>
    <row r="1518" spans="1:6" x14ac:dyDescent="0.2">
      <c r="A1518" s="11"/>
      <c r="B1518"/>
      <c r="C1518"/>
      <c r="E1518" s="11"/>
      <c r="F1518" s="11"/>
    </row>
    <row r="1519" spans="1:6" x14ac:dyDescent="0.2">
      <c r="A1519" s="11"/>
      <c r="B1519"/>
      <c r="C1519"/>
      <c r="E1519" s="11"/>
      <c r="F1519" s="11"/>
    </row>
    <row r="1520" spans="1:6" x14ac:dyDescent="0.2">
      <c r="A1520" s="11"/>
      <c r="B1520"/>
      <c r="C1520"/>
      <c r="E1520" s="11"/>
      <c r="F1520" s="11"/>
    </row>
    <row r="1521" spans="1:6" x14ac:dyDescent="0.2">
      <c r="A1521" s="11"/>
      <c r="B1521"/>
      <c r="C1521"/>
      <c r="E1521" s="11"/>
      <c r="F1521" s="11"/>
    </row>
    <row r="1522" spans="1:6" x14ac:dyDescent="0.2">
      <c r="A1522" s="11"/>
      <c r="B1522"/>
      <c r="C1522"/>
      <c r="E1522" s="11"/>
      <c r="F1522" s="11"/>
    </row>
    <row r="1523" spans="1:6" x14ac:dyDescent="0.2">
      <c r="A1523" s="11"/>
      <c r="B1523"/>
      <c r="C1523"/>
      <c r="E1523" s="11"/>
      <c r="F1523" s="11"/>
    </row>
    <row r="1524" spans="1:6" x14ac:dyDescent="0.2">
      <c r="A1524" s="11"/>
      <c r="B1524"/>
      <c r="C1524"/>
      <c r="E1524" s="11"/>
      <c r="F1524" s="11"/>
    </row>
    <row r="1525" spans="1:6" x14ac:dyDescent="0.2">
      <c r="A1525" s="11"/>
      <c r="B1525"/>
      <c r="C1525"/>
      <c r="E1525" s="11"/>
      <c r="F1525" s="11"/>
    </row>
    <row r="1526" spans="1:6" x14ac:dyDescent="0.2">
      <c r="A1526" s="11"/>
      <c r="B1526"/>
      <c r="C1526"/>
      <c r="E1526" s="11"/>
      <c r="F1526" s="11"/>
    </row>
    <row r="1527" spans="1:6" x14ac:dyDescent="0.2">
      <c r="A1527" s="11"/>
      <c r="B1527"/>
      <c r="C1527"/>
      <c r="E1527" s="11"/>
      <c r="F1527" s="11"/>
    </row>
    <row r="1528" spans="1:6" x14ac:dyDescent="0.2">
      <c r="A1528" s="11"/>
      <c r="B1528"/>
      <c r="C1528"/>
      <c r="E1528" s="11"/>
      <c r="F1528" s="11"/>
    </row>
    <row r="1529" spans="1:6" x14ac:dyDescent="0.2">
      <c r="A1529" s="11"/>
      <c r="B1529"/>
      <c r="C1529"/>
      <c r="E1529" s="11"/>
      <c r="F1529" s="11"/>
    </row>
    <row r="1530" spans="1:6" x14ac:dyDescent="0.2">
      <c r="A1530" s="11"/>
      <c r="B1530"/>
      <c r="C1530"/>
      <c r="E1530" s="11"/>
      <c r="F1530" s="11"/>
    </row>
    <row r="1531" spans="1:6" x14ac:dyDescent="0.2">
      <c r="A1531" s="11"/>
      <c r="B1531"/>
      <c r="C1531"/>
      <c r="E1531" s="11"/>
      <c r="F1531" s="11"/>
    </row>
    <row r="1532" spans="1:6" x14ac:dyDescent="0.2">
      <c r="A1532" s="11"/>
      <c r="B1532"/>
      <c r="C1532"/>
      <c r="E1532" s="11"/>
      <c r="F1532" s="11"/>
    </row>
    <row r="1533" spans="1:6" x14ac:dyDescent="0.2">
      <c r="A1533" s="11"/>
      <c r="B1533"/>
      <c r="C1533"/>
      <c r="E1533" s="11"/>
      <c r="F1533" s="11"/>
    </row>
    <row r="1534" spans="1:6" x14ac:dyDescent="0.2">
      <c r="A1534" s="11"/>
      <c r="B1534"/>
      <c r="C1534"/>
      <c r="E1534" s="11"/>
      <c r="F1534" s="11"/>
    </row>
    <row r="1535" spans="1:6" x14ac:dyDescent="0.2">
      <c r="A1535" s="11"/>
      <c r="B1535"/>
      <c r="C1535"/>
      <c r="E1535" s="11"/>
      <c r="F1535" s="11"/>
    </row>
    <row r="1536" spans="1:6" x14ac:dyDescent="0.2">
      <c r="A1536" s="11"/>
      <c r="B1536"/>
      <c r="C1536"/>
      <c r="E1536" s="11"/>
      <c r="F1536" s="11"/>
    </row>
    <row r="1537" spans="1:6" x14ac:dyDescent="0.2">
      <c r="A1537" s="11"/>
      <c r="B1537"/>
      <c r="C1537"/>
      <c r="E1537" s="11"/>
      <c r="F1537" s="11"/>
    </row>
    <row r="1538" spans="1:6" x14ac:dyDescent="0.2">
      <c r="A1538" s="11"/>
      <c r="B1538"/>
      <c r="C1538"/>
      <c r="E1538" s="11"/>
      <c r="F1538" s="11"/>
    </row>
    <row r="1539" spans="1:6" x14ac:dyDescent="0.2">
      <c r="A1539" s="11"/>
      <c r="B1539"/>
      <c r="C1539"/>
      <c r="E1539" s="11"/>
      <c r="F1539" s="11"/>
    </row>
    <row r="1540" spans="1:6" x14ac:dyDescent="0.2">
      <c r="A1540" s="11"/>
      <c r="B1540"/>
      <c r="C1540"/>
      <c r="E1540" s="11"/>
      <c r="F1540" s="11"/>
    </row>
    <row r="1541" spans="1:6" x14ac:dyDescent="0.2">
      <c r="A1541" s="11"/>
      <c r="B1541"/>
      <c r="C1541"/>
      <c r="E1541" s="11"/>
      <c r="F1541" s="11"/>
    </row>
    <row r="1542" spans="1:6" x14ac:dyDescent="0.2">
      <c r="A1542" s="11"/>
      <c r="B1542"/>
      <c r="C1542"/>
      <c r="E1542" s="11"/>
      <c r="F1542" s="11"/>
    </row>
    <row r="1543" spans="1:6" x14ac:dyDescent="0.2">
      <c r="A1543" s="11"/>
      <c r="B1543"/>
      <c r="C1543"/>
      <c r="E1543" s="11"/>
      <c r="F1543" s="11"/>
    </row>
    <row r="1544" spans="1:6" x14ac:dyDescent="0.2">
      <c r="A1544" s="11"/>
      <c r="B1544"/>
      <c r="C1544"/>
      <c r="E1544" s="11"/>
      <c r="F1544" s="11"/>
    </row>
    <row r="1545" spans="1:6" x14ac:dyDescent="0.2">
      <c r="A1545" s="11"/>
      <c r="B1545"/>
      <c r="C1545"/>
      <c r="E1545" s="11"/>
      <c r="F1545" s="11"/>
    </row>
    <row r="1546" spans="1:6" x14ac:dyDescent="0.2">
      <c r="A1546" s="11"/>
      <c r="B1546"/>
      <c r="C1546"/>
      <c r="E1546" s="11"/>
      <c r="F1546" s="11"/>
    </row>
    <row r="1547" spans="1:6" x14ac:dyDescent="0.2">
      <c r="A1547" s="11"/>
      <c r="B1547"/>
      <c r="C1547"/>
      <c r="E1547" s="11"/>
      <c r="F1547" s="11"/>
    </row>
    <row r="1548" spans="1:6" x14ac:dyDescent="0.2">
      <c r="A1548" s="11"/>
      <c r="B1548"/>
      <c r="C1548"/>
      <c r="E1548" s="11"/>
      <c r="F1548" s="11"/>
    </row>
    <row r="1549" spans="1:6" x14ac:dyDescent="0.2">
      <c r="A1549" s="11"/>
      <c r="B1549"/>
      <c r="C1549"/>
      <c r="E1549" s="11"/>
      <c r="F1549" s="11"/>
    </row>
    <row r="1550" spans="1:6" x14ac:dyDescent="0.2">
      <c r="A1550" s="11"/>
      <c r="B1550"/>
      <c r="C1550"/>
      <c r="E1550" s="11"/>
      <c r="F1550" s="11"/>
    </row>
    <row r="1551" spans="1:6" x14ac:dyDescent="0.2">
      <c r="A1551" s="11"/>
      <c r="B1551"/>
      <c r="C1551"/>
      <c r="E1551" s="11"/>
      <c r="F1551" s="11"/>
    </row>
    <row r="1552" spans="1:6" x14ac:dyDescent="0.2">
      <c r="A1552" s="11"/>
      <c r="B1552"/>
      <c r="C1552"/>
      <c r="E1552" s="11"/>
      <c r="F1552" s="11"/>
    </row>
    <row r="1553" spans="1:6" x14ac:dyDescent="0.2">
      <c r="A1553" s="11"/>
      <c r="B1553"/>
      <c r="C1553"/>
      <c r="E1553" s="11"/>
      <c r="F1553" s="11"/>
    </row>
    <row r="1554" spans="1:6" x14ac:dyDescent="0.2">
      <c r="A1554" s="11"/>
      <c r="B1554"/>
      <c r="C1554"/>
      <c r="E1554" s="11"/>
      <c r="F1554" s="11"/>
    </row>
    <row r="1555" spans="1:6" x14ac:dyDescent="0.2">
      <c r="A1555" s="11"/>
      <c r="B1555"/>
      <c r="C1555"/>
      <c r="E1555" s="11"/>
      <c r="F1555" s="11"/>
    </row>
    <row r="1556" spans="1:6" x14ac:dyDescent="0.2">
      <c r="A1556" s="11"/>
      <c r="B1556"/>
      <c r="C1556"/>
      <c r="E1556" s="11"/>
      <c r="F1556" s="11"/>
    </row>
    <row r="1557" spans="1:6" x14ac:dyDescent="0.2">
      <c r="A1557" s="11"/>
      <c r="B1557"/>
      <c r="C1557"/>
      <c r="E1557" s="11"/>
      <c r="F1557" s="11"/>
    </row>
    <row r="1558" spans="1:6" x14ac:dyDescent="0.2">
      <c r="A1558" s="11"/>
      <c r="B1558"/>
      <c r="C1558"/>
      <c r="E1558" s="11"/>
      <c r="F1558" s="11"/>
    </row>
    <row r="1559" spans="1:6" x14ac:dyDescent="0.2">
      <c r="A1559" s="11"/>
      <c r="B1559"/>
      <c r="C1559"/>
      <c r="E1559" s="11"/>
      <c r="F1559" s="11"/>
    </row>
    <row r="1560" spans="1:6" x14ac:dyDescent="0.2">
      <c r="A1560" s="11"/>
      <c r="B1560"/>
      <c r="C1560"/>
      <c r="E1560" s="11"/>
      <c r="F1560" s="11"/>
    </row>
    <row r="1561" spans="1:6" x14ac:dyDescent="0.2">
      <c r="A1561" s="11"/>
      <c r="B1561"/>
      <c r="C1561"/>
      <c r="E1561" s="11"/>
      <c r="F1561" s="11"/>
    </row>
    <row r="1562" spans="1:6" x14ac:dyDescent="0.2">
      <c r="A1562" s="11"/>
      <c r="B1562"/>
      <c r="C1562"/>
      <c r="E1562" s="11"/>
      <c r="F1562" s="11"/>
    </row>
    <row r="1563" spans="1:6" x14ac:dyDescent="0.2">
      <c r="A1563" s="11"/>
      <c r="B1563"/>
      <c r="C1563"/>
      <c r="E1563" s="11"/>
      <c r="F1563" s="11"/>
    </row>
    <row r="1564" spans="1:6" x14ac:dyDescent="0.2">
      <c r="A1564" s="11"/>
      <c r="B1564"/>
      <c r="C1564"/>
      <c r="E1564" s="11"/>
      <c r="F1564" s="11"/>
    </row>
    <row r="1565" spans="1:6" x14ac:dyDescent="0.2">
      <c r="A1565" s="11"/>
      <c r="B1565"/>
      <c r="C1565"/>
      <c r="E1565" s="11"/>
      <c r="F1565" s="11"/>
    </row>
    <row r="1566" spans="1:6" x14ac:dyDescent="0.2">
      <c r="A1566" s="11"/>
      <c r="B1566"/>
      <c r="C1566"/>
      <c r="E1566" s="11"/>
      <c r="F1566" s="11"/>
    </row>
    <row r="1567" spans="1:6" x14ac:dyDescent="0.2">
      <c r="A1567" s="11"/>
      <c r="B1567"/>
      <c r="C1567"/>
      <c r="E1567" s="11"/>
      <c r="F1567" s="11"/>
    </row>
    <row r="1568" spans="1:6" x14ac:dyDescent="0.2">
      <c r="A1568" s="11"/>
      <c r="B1568"/>
      <c r="C1568"/>
      <c r="E1568" s="11"/>
      <c r="F1568" s="11"/>
    </row>
    <row r="1569" spans="1:6" x14ac:dyDescent="0.2">
      <c r="A1569" s="11"/>
      <c r="B1569"/>
      <c r="C1569"/>
      <c r="E1569" s="11"/>
      <c r="F1569" s="11"/>
    </row>
    <row r="1570" spans="1:6" x14ac:dyDescent="0.2">
      <c r="A1570" s="11"/>
      <c r="B1570"/>
      <c r="C1570"/>
      <c r="E1570" s="11"/>
      <c r="F1570" s="11"/>
    </row>
    <row r="1571" spans="1:6" x14ac:dyDescent="0.2">
      <c r="A1571" s="11"/>
      <c r="B1571"/>
      <c r="C1571"/>
      <c r="E1571" s="11"/>
      <c r="F1571" s="11"/>
    </row>
    <row r="1572" spans="1:6" x14ac:dyDescent="0.2">
      <c r="A1572" s="11"/>
      <c r="B1572"/>
      <c r="C1572"/>
      <c r="E1572" s="11"/>
      <c r="F1572" s="11"/>
    </row>
    <row r="1573" spans="1:6" x14ac:dyDescent="0.2">
      <c r="A1573" s="11"/>
      <c r="B1573"/>
      <c r="C1573"/>
      <c r="E1573" s="11"/>
      <c r="F1573" s="11"/>
    </row>
    <row r="1574" spans="1:6" x14ac:dyDescent="0.2">
      <c r="A1574" s="11"/>
      <c r="B1574"/>
      <c r="C1574"/>
      <c r="E1574" s="11"/>
      <c r="F1574" s="11"/>
    </row>
    <row r="1575" spans="1:6" x14ac:dyDescent="0.2">
      <c r="A1575" s="11"/>
      <c r="B1575"/>
      <c r="C1575"/>
      <c r="E1575" s="11"/>
      <c r="F1575" s="11"/>
    </row>
    <row r="1576" spans="1:6" x14ac:dyDescent="0.2">
      <c r="A1576" s="11"/>
      <c r="B1576"/>
      <c r="C1576"/>
      <c r="E1576" s="11"/>
      <c r="F1576" s="11"/>
    </row>
    <row r="1577" spans="1:6" x14ac:dyDescent="0.2">
      <c r="A1577" s="11"/>
      <c r="B1577"/>
      <c r="C1577"/>
      <c r="E1577" s="11"/>
      <c r="F1577" s="11"/>
    </row>
    <row r="1578" spans="1:6" x14ac:dyDescent="0.2">
      <c r="A1578" s="11"/>
      <c r="B1578"/>
      <c r="C1578"/>
      <c r="E1578" s="11"/>
      <c r="F1578" s="11"/>
    </row>
    <row r="1579" spans="1:6" x14ac:dyDescent="0.2">
      <c r="A1579" s="11"/>
      <c r="B1579"/>
      <c r="C1579"/>
      <c r="E1579" s="11"/>
      <c r="F1579" s="11"/>
    </row>
    <row r="1580" spans="1:6" x14ac:dyDescent="0.2">
      <c r="A1580" s="11"/>
      <c r="B1580"/>
      <c r="C1580"/>
      <c r="E1580" s="11"/>
      <c r="F1580" s="11"/>
    </row>
    <row r="1581" spans="1:6" x14ac:dyDescent="0.2">
      <c r="A1581" s="11"/>
      <c r="B1581"/>
      <c r="C1581"/>
      <c r="E1581" s="11"/>
      <c r="F1581" s="11"/>
    </row>
    <row r="1582" spans="1:6" x14ac:dyDescent="0.2">
      <c r="A1582" s="11"/>
      <c r="B1582"/>
      <c r="C1582"/>
      <c r="E1582" s="11"/>
      <c r="F1582" s="11"/>
    </row>
    <row r="1583" spans="1:6" x14ac:dyDescent="0.2">
      <c r="A1583" s="11"/>
      <c r="B1583"/>
      <c r="C1583"/>
      <c r="E1583" s="11"/>
      <c r="F1583" s="11"/>
    </row>
    <row r="1584" spans="1:6" x14ac:dyDescent="0.2">
      <c r="A1584" s="11"/>
      <c r="B1584"/>
      <c r="C1584"/>
      <c r="E1584" s="11"/>
      <c r="F1584" s="11"/>
    </row>
    <row r="1585" spans="1:6" x14ac:dyDescent="0.2">
      <c r="A1585" s="11"/>
      <c r="B1585"/>
      <c r="C1585"/>
      <c r="E1585" s="11"/>
      <c r="F1585" s="11"/>
    </row>
    <row r="1586" spans="1:6" x14ac:dyDescent="0.2">
      <c r="A1586" s="11"/>
      <c r="B1586"/>
      <c r="C1586"/>
      <c r="E1586" s="11"/>
      <c r="F1586" s="11"/>
    </row>
    <row r="1587" spans="1:6" x14ac:dyDescent="0.2">
      <c r="A1587" s="11"/>
      <c r="B1587"/>
      <c r="C1587"/>
      <c r="E1587" s="11"/>
      <c r="F1587" s="11"/>
    </row>
    <row r="1588" spans="1:6" x14ac:dyDescent="0.2">
      <c r="A1588" s="11"/>
      <c r="B1588"/>
      <c r="C1588"/>
      <c r="E1588" s="11"/>
      <c r="F1588" s="11"/>
    </row>
    <row r="1589" spans="1:6" x14ac:dyDescent="0.2">
      <c r="A1589" s="11"/>
      <c r="B1589"/>
      <c r="C1589"/>
      <c r="E1589" s="11"/>
      <c r="F1589" s="11"/>
    </row>
    <row r="1590" spans="1:6" x14ac:dyDescent="0.2">
      <c r="A1590" s="11"/>
      <c r="B1590"/>
      <c r="C1590"/>
      <c r="E1590" s="11"/>
      <c r="F1590" s="11"/>
    </row>
    <row r="1591" spans="1:6" x14ac:dyDescent="0.2">
      <c r="A1591" s="11"/>
      <c r="B1591"/>
      <c r="C1591"/>
      <c r="E1591" s="11"/>
      <c r="F1591" s="11"/>
    </row>
    <row r="1592" spans="1:6" x14ac:dyDescent="0.2">
      <c r="A1592" s="11"/>
      <c r="B1592"/>
      <c r="C1592"/>
      <c r="E1592" s="11"/>
      <c r="F1592" s="11"/>
    </row>
    <row r="1593" spans="1:6" x14ac:dyDescent="0.2">
      <c r="A1593" s="11"/>
      <c r="B1593"/>
      <c r="C1593"/>
      <c r="E1593" s="11"/>
      <c r="F1593" s="11"/>
    </row>
    <row r="1594" spans="1:6" x14ac:dyDescent="0.2">
      <c r="A1594" s="11"/>
      <c r="B1594"/>
      <c r="C1594"/>
      <c r="E1594" s="11"/>
      <c r="F1594" s="11"/>
    </row>
    <row r="1595" spans="1:6" x14ac:dyDescent="0.2">
      <c r="A1595" s="11"/>
      <c r="B1595"/>
      <c r="C1595"/>
      <c r="E1595" s="11"/>
      <c r="F1595" s="11"/>
    </row>
    <row r="1596" spans="1:6" x14ac:dyDescent="0.2">
      <c r="A1596" s="11"/>
      <c r="B1596"/>
      <c r="C1596"/>
      <c r="E1596" s="11"/>
      <c r="F1596" s="11"/>
    </row>
    <row r="1597" spans="1:6" x14ac:dyDescent="0.2">
      <c r="A1597" s="11"/>
      <c r="B1597"/>
      <c r="C1597"/>
      <c r="E1597" s="11"/>
      <c r="F1597" s="11"/>
    </row>
    <row r="1598" spans="1:6" x14ac:dyDescent="0.2">
      <c r="A1598" s="11"/>
      <c r="B1598"/>
      <c r="C1598"/>
      <c r="E1598" s="11"/>
      <c r="F1598" s="11"/>
    </row>
    <row r="1599" spans="1:6" x14ac:dyDescent="0.2">
      <c r="A1599" s="11"/>
      <c r="B1599"/>
      <c r="C1599"/>
      <c r="E1599" s="11"/>
      <c r="F1599" s="11"/>
    </row>
    <row r="1600" spans="1:6" x14ac:dyDescent="0.2">
      <c r="A1600" s="11"/>
      <c r="B1600"/>
      <c r="C1600"/>
      <c r="E1600" s="11"/>
      <c r="F1600" s="11"/>
    </row>
    <row r="1601" spans="1:6" x14ac:dyDescent="0.2">
      <c r="A1601" s="11"/>
      <c r="B1601"/>
      <c r="C1601"/>
      <c r="E1601" s="11"/>
      <c r="F1601" s="11"/>
    </row>
    <row r="1602" spans="1:6" x14ac:dyDescent="0.2">
      <c r="A1602" s="11"/>
      <c r="B1602"/>
      <c r="C1602"/>
      <c r="E1602" s="11"/>
      <c r="F1602" s="11"/>
    </row>
    <row r="1603" spans="1:6" x14ac:dyDescent="0.2">
      <c r="A1603" s="11"/>
      <c r="B1603"/>
      <c r="C1603"/>
      <c r="E1603" s="11"/>
      <c r="F1603" s="11"/>
    </row>
    <row r="1604" spans="1:6" x14ac:dyDescent="0.2">
      <c r="A1604" s="11"/>
      <c r="B1604"/>
      <c r="C1604"/>
      <c r="E1604" s="11"/>
      <c r="F1604" s="11"/>
    </row>
    <row r="1605" spans="1:6" x14ac:dyDescent="0.2">
      <c r="A1605" s="11"/>
      <c r="B1605"/>
      <c r="C1605"/>
      <c r="E1605" s="11"/>
      <c r="F1605" s="11"/>
    </row>
    <row r="1606" spans="1:6" x14ac:dyDescent="0.2">
      <c r="A1606" s="11"/>
      <c r="B1606"/>
      <c r="C1606"/>
      <c r="E1606" s="11"/>
      <c r="F1606" s="11"/>
    </row>
    <row r="1607" spans="1:6" x14ac:dyDescent="0.2">
      <c r="A1607" s="11"/>
      <c r="B1607"/>
      <c r="C1607"/>
      <c r="E1607" s="11"/>
      <c r="F1607" s="11"/>
    </row>
    <row r="1608" spans="1:6" x14ac:dyDescent="0.2">
      <c r="A1608" s="11"/>
      <c r="B1608"/>
      <c r="C1608"/>
      <c r="E1608" s="11"/>
      <c r="F1608" s="11"/>
    </row>
    <row r="1609" spans="1:6" x14ac:dyDescent="0.2">
      <c r="A1609" s="11"/>
      <c r="B1609"/>
      <c r="C1609"/>
      <c r="E1609" s="11"/>
      <c r="F1609" s="11"/>
    </row>
    <row r="1610" spans="1:6" x14ac:dyDescent="0.2">
      <c r="A1610" s="11"/>
      <c r="B1610"/>
      <c r="C1610"/>
      <c r="E1610" s="11"/>
      <c r="F1610" s="11"/>
    </row>
    <row r="1611" spans="1:6" x14ac:dyDescent="0.2">
      <c r="A1611" s="11"/>
      <c r="B1611"/>
      <c r="C1611"/>
      <c r="E1611" s="11"/>
      <c r="F1611" s="11"/>
    </row>
    <row r="1612" spans="1:6" x14ac:dyDescent="0.2">
      <c r="A1612" s="11"/>
      <c r="B1612"/>
      <c r="C1612"/>
      <c r="E1612" s="11"/>
      <c r="F1612" s="11"/>
    </row>
    <row r="1613" spans="1:6" x14ac:dyDescent="0.2">
      <c r="A1613" s="11"/>
      <c r="B1613"/>
      <c r="C1613"/>
      <c r="E1613" s="11"/>
      <c r="F1613" s="11"/>
    </row>
    <row r="1614" spans="1:6" x14ac:dyDescent="0.2">
      <c r="A1614" s="11"/>
      <c r="B1614"/>
      <c r="C1614"/>
      <c r="E1614" s="11"/>
      <c r="F1614" s="11"/>
    </row>
    <row r="1615" spans="1:6" x14ac:dyDescent="0.2">
      <c r="A1615" s="11"/>
      <c r="B1615"/>
      <c r="C1615"/>
      <c r="E1615" s="11"/>
      <c r="F1615" s="11"/>
    </row>
    <row r="1616" spans="1:6" x14ac:dyDescent="0.2">
      <c r="A1616" s="11"/>
      <c r="B1616"/>
      <c r="C1616"/>
      <c r="E1616" s="11"/>
      <c r="F1616" s="11"/>
    </row>
    <row r="1617" spans="1:6" x14ac:dyDescent="0.2">
      <c r="A1617" s="11"/>
      <c r="B1617"/>
      <c r="C1617"/>
      <c r="E1617" s="11"/>
      <c r="F1617" s="11"/>
    </row>
    <row r="1618" spans="1:6" x14ac:dyDescent="0.2">
      <c r="A1618" s="11"/>
      <c r="B1618"/>
      <c r="C1618"/>
      <c r="E1618" s="11"/>
      <c r="F1618" s="11"/>
    </row>
    <row r="1619" spans="1:6" x14ac:dyDescent="0.2">
      <c r="A1619" s="11"/>
      <c r="B1619"/>
      <c r="C1619"/>
      <c r="E1619" s="11"/>
      <c r="F1619" s="11"/>
    </row>
    <row r="1620" spans="1:6" x14ac:dyDescent="0.2">
      <c r="A1620" s="11"/>
      <c r="B1620"/>
      <c r="C1620"/>
      <c r="E1620" s="11"/>
      <c r="F1620" s="11"/>
    </row>
    <row r="1621" spans="1:6" x14ac:dyDescent="0.2">
      <c r="A1621" s="11"/>
      <c r="B1621"/>
      <c r="C1621"/>
      <c r="E1621" s="11"/>
      <c r="F1621" s="11"/>
    </row>
    <row r="1622" spans="1:6" x14ac:dyDescent="0.2">
      <c r="A1622" s="11"/>
      <c r="B1622"/>
      <c r="C1622"/>
      <c r="E1622" s="11"/>
      <c r="F1622" s="11"/>
    </row>
    <row r="1623" spans="1:6" x14ac:dyDescent="0.2">
      <c r="A1623" s="11"/>
      <c r="B1623"/>
      <c r="C1623"/>
      <c r="E1623" s="11"/>
      <c r="F1623" s="11"/>
    </row>
    <row r="1624" spans="1:6" x14ac:dyDescent="0.2">
      <c r="A1624" s="11"/>
      <c r="B1624"/>
      <c r="C1624"/>
      <c r="E1624" s="11"/>
      <c r="F1624" s="11"/>
    </row>
    <row r="1625" spans="1:6" x14ac:dyDescent="0.2">
      <c r="A1625" s="11"/>
      <c r="B1625"/>
      <c r="C1625"/>
      <c r="E1625" s="11"/>
      <c r="F1625" s="11"/>
    </row>
    <row r="1626" spans="1:6" x14ac:dyDescent="0.2">
      <c r="A1626" s="11"/>
      <c r="B1626"/>
      <c r="C1626"/>
      <c r="E1626" s="11"/>
      <c r="F1626" s="11"/>
    </row>
    <row r="1627" spans="1:6" x14ac:dyDescent="0.2">
      <c r="A1627" s="11"/>
      <c r="B1627"/>
      <c r="C1627"/>
      <c r="E1627" s="11"/>
      <c r="F1627" s="11"/>
    </row>
    <row r="1628" spans="1:6" x14ac:dyDescent="0.2">
      <c r="A1628" s="11"/>
      <c r="B1628"/>
      <c r="C1628"/>
      <c r="E1628" s="11"/>
      <c r="F1628" s="11"/>
    </row>
    <row r="1629" spans="1:6" x14ac:dyDescent="0.2">
      <c r="A1629" s="11"/>
      <c r="B1629"/>
      <c r="C1629"/>
      <c r="E1629" s="11"/>
      <c r="F1629" s="11"/>
    </row>
    <row r="1630" spans="1:6" x14ac:dyDescent="0.2">
      <c r="A1630" s="11"/>
      <c r="B1630"/>
      <c r="C1630"/>
      <c r="E1630" s="11"/>
      <c r="F1630" s="11"/>
    </row>
    <row r="1631" spans="1:6" x14ac:dyDescent="0.2">
      <c r="A1631" s="11"/>
      <c r="B1631"/>
      <c r="C1631"/>
      <c r="E1631" s="11"/>
      <c r="F1631" s="11"/>
    </row>
    <row r="1632" spans="1:6" x14ac:dyDescent="0.2">
      <c r="A1632" s="11"/>
      <c r="B1632"/>
      <c r="C1632"/>
      <c r="E1632" s="11"/>
      <c r="F1632" s="11"/>
    </row>
    <row r="1633" spans="1:6" x14ac:dyDescent="0.2">
      <c r="A1633" s="11"/>
      <c r="B1633"/>
      <c r="C1633"/>
      <c r="E1633" s="11"/>
      <c r="F1633" s="11"/>
    </row>
    <row r="1634" spans="1:6" x14ac:dyDescent="0.2">
      <c r="A1634" s="11"/>
      <c r="B1634"/>
      <c r="C1634"/>
      <c r="E1634" s="11"/>
      <c r="F1634" s="11"/>
    </row>
    <row r="1635" spans="1:6" x14ac:dyDescent="0.2">
      <c r="A1635" s="11"/>
      <c r="B1635"/>
      <c r="C1635"/>
      <c r="E1635" s="11"/>
      <c r="F1635" s="11"/>
    </row>
    <row r="1636" spans="1:6" x14ac:dyDescent="0.2">
      <c r="A1636" s="11"/>
      <c r="B1636"/>
      <c r="C1636"/>
      <c r="E1636" s="11"/>
      <c r="F1636" s="11"/>
    </row>
    <row r="1637" spans="1:6" x14ac:dyDescent="0.2">
      <c r="A1637" s="11"/>
      <c r="B1637"/>
      <c r="C1637"/>
      <c r="E1637" s="11"/>
      <c r="F1637" s="11"/>
    </row>
    <row r="1638" spans="1:6" x14ac:dyDescent="0.2">
      <c r="A1638" s="11"/>
      <c r="B1638"/>
      <c r="C1638"/>
      <c r="E1638" s="11"/>
      <c r="F1638" s="11"/>
    </row>
    <row r="1639" spans="1:6" x14ac:dyDescent="0.2">
      <c r="A1639" s="11"/>
      <c r="B1639"/>
      <c r="C1639"/>
      <c r="E1639" s="11"/>
      <c r="F1639" s="11"/>
    </row>
    <row r="1640" spans="1:6" x14ac:dyDescent="0.2">
      <c r="A1640" s="11"/>
      <c r="B1640"/>
      <c r="C1640"/>
      <c r="E1640" s="11"/>
      <c r="F1640" s="11"/>
    </row>
    <row r="1641" spans="1:6" x14ac:dyDescent="0.2">
      <c r="A1641" s="11"/>
      <c r="B1641"/>
      <c r="C1641"/>
      <c r="E1641" s="11"/>
      <c r="F1641" s="11"/>
    </row>
    <row r="1642" spans="1:6" x14ac:dyDescent="0.2">
      <c r="A1642" s="11"/>
      <c r="B1642"/>
      <c r="C1642"/>
      <c r="E1642" s="11"/>
      <c r="F1642" s="11"/>
    </row>
    <row r="1643" spans="1:6" x14ac:dyDescent="0.2">
      <c r="A1643" s="11"/>
      <c r="B1643"/>
      <c r="C1643"/>
      <c r="E1643" s="11"/>
      <c r="F1643" s="11"/>
    </row>
    <row r="1644" spans="1:6" x14ac:dyDescent="0.2">
      <c r="A1644" s="11"/>
      <c r="B1644"/>
      <c r="C1644"/>
      <c r="E1644" s="11"/>
      <c r="F1644" s="11"/>
    </row>
    <row r="1645" spans="1:6" x14ac:dyDescent="0.2">
      <c r="A1645" s="11"/>
      <c r="B1645"/>
      <c r="C1645"/>
      <c r="E1645" s="11"/>
      <c r="F1645" s="11"/>
    </row>
    <row r="1646" spans="1:6" x14ac:dyDescent="0.2">
      <c r="A1646" s="11"/>
      <c r="B1646"/>
      <c r="C1646"/>
      <c r="E1646" s="11"/>
      <c r="F1646" s="11"/>
    </row>
    <row r="1647" spans="1:6" x14ac:dyDescent="0.2">
      <c r="A1647" s="11"/>
      <c r="B1647"/>
      <c r="C1647"/>
      <c r="E1647" s="11"/>
      <c r="F1647" s="11"/>
    </row>
    <row r="1648" spans="1:6" x14ac:dyDescent="0.2">
      <c r="A1648" s="11"/>
      <c r="B1648"/>
      <c r="C1648"/>
      <c r="E1648" s="11"/>
      <c r="F1648" s="11"/>
    </row>
    <row r="1649" spans="1:6" x14ac:dyDescent="0.2">
      <c r="A1649" s="11"/>
      <c r="B1649"/>
      <c r="C1649"/>
      <c r="E1649" s="11"/>
      <c r="F1649" s="11"/>
    </row>
    <row r="1650" spans="1:6" x14ac:dyDescent="0.2">
      <c r="A1650" s="11"/>
      <c r="B1650"/>
      <c r="C1650"/>
      <c r="E1650" s="11"/>
      <c r="F1650" s="11"/>
    </row>
    <row r="1651" spans="1:6" x14ac:dyDescent="0.2">
      <c r="A1651" s="11"/>
      <c r="B1651"/>
      <c r="C1651"/>
      <c r="E1651" s="11"/>
      <c r="F1651" s="11"/>
    </row>
    <row r="1652" spans="1:6" x14ac:dyDescent="0.2">
      <c r="A1652" s="11"/>
      <c r="B1652"/>
      <c r="C1652"/>
      <c r="E1652" s="11"/>
      <c r="F1652" s="11"/>
    </row>
    <row r="1653" spans="1:6" x14ac:dyDescent="0.2">
      <c r="A1653" s="11"/>
      <c r="B1653"/>
      <c r="C1653"/>
      <c r="E1653" s="11"/>
      <c r="F1653" s="11"/>
    </row>
    <row r="1654" spans="1:6" x14ac:dyDescent="0.2">
      <c r="A1654" s="11"/>
      <c r="B1654"/>
      <c r="C1654"/>
      <c r="E1654" s="11"/>
      <c r="F1654" s="11"/>
    </row>
    <row r="1655" spans="1:6" x14ac:dyDescent="0.2">
      <c r="A1655" s="11"/>
      <c r="B1655"/>
      <c r="C1655"/>
      <c r="E1655" s="11"/>
      <c r="F1655" s="11"/>
    </row>
    <row r="1656" spans="1:6" x14ac:dyDescent="0.2">
      <c r="A1656" s="11"/>
      <c r="B1656"/>
      <c r="C1656"/>
      <c r="E1656" s="11"/>
      <c r="F1656" s="11"/>
    </row>
    <row r="1657" spans="1:6" x14ac:dyDescent="0.2">
      <c r="A1657" s="11"/>
      <c r="B1657"/>
      <c r="C1657"/>
      <c r="E1657" s="11"/>
      <c r="F1657" s="11"/>
    </row>
    <row r="1658" spans="1:6" x14ac:dyDescent="0.2">
      <c r="A1658" s="11"/>
      <c r="B1658"/>
      <c r="C1658"/>
      <c r="E1658" s="11"/>
      <c r="F1658" s="11"/>
    </row>
    <row r="1659" spans="1:6" x14ac:dyDescent="0.2">
      <c r="A1659" s="11"/>
      <c r="B1659"/>
      <c r="C1659"/>
      <c r="E1659" s="11"/>
      <c r="F1659" s="11"/>
    </row>
    <row r="1660" spans="1:6" x14ac:dyDescent="0.2">
      <c r="A1660" s="11"/>
      <c r="B1660"/>
      <c r="C1660"/>
      <c r="E1660" s="11"/>
      <c r="F1660" s="11"/>
    </row>
    <row r="1661" spans="1:6" x14ac:dyDescent="0.2">
      <c r="A1661" s="11"/>
      <c r="B1661"/>
      <c r="C1661"/>
      <c r="E1661" s="11"/>
      <c r="F1661" s="11"/>
    </row>
    <row r="1662" spans="1:6" x14ac:dyDescent="0.2">
      <c r="A1662" s="11"/>
      <c r="B1662"/>
      <c r="C1662"/>
      <c r="E1662" s="11"/>
      <c r="F1662" s="11"/>
    </row>
    <row r="1663" spans="1:6" x14ac:dyDescent="0.2">
      <c r="A1663" s="11"/>
      <c r="B1663"/>
      <c r="C1663"/>
      <c r="E1663" s="11"/>
      <c r="F1663" s="11"/>
    </row>
    <row r="1664" spans="1:6" x14ac:dyDescent="0.2">
      <c r="A1664" s="11"/>
      <c r="B1664"/>
      <c r="C1664"/>
      <c r="E1664" s="11"/>
      <c r="F1664" s="11"/>
    </row>
    <row r="1665" spans="1:6" x14ac:dyDescent="0.2">
      <c r="A1665" s="11"/>
      <c r="B1665"/>
      <c r="C1665"/>
      <c r="E1665" s="11"/>
      <c r="F1665" s="11"/>
    </row>
    <row r="1666" spans="1:6" x14ac:dyDescent="0.2">
      <c r="A1666" s="11"/>
      <c r="B1666"/>
      <c r="C1666"/>
      <c r="E1666" s="11"/>
      <c r="F1666" s="11"/>
    </row>
    <row r="1667" spans="1:6" x14ac:dyDescent="0.2">
      <c r="A1667" s="11"/>
      <c r="B1667"/>
      <c r="C1667"/>
      <c r="E1667" s="11"/>
      <c r="F1667" s="11"/>
    </row>
    <row r="1668" spans="1:6" x14ac:dyDescent="0.2">
      <c r="A1668" s="11"/>
      <c r="B1668"/>
      <c r="C1668"/>
      <c r="E1668" s="11"/>
      <c r="F1668" s="11"/>
    </row>
    <row r="1669" spans="1:6" x14ac:dyDescent="0.2">
      <c r="A1669" s="11"/>
      <c r="B1669"/>
      <c r="C1669"/>
      <c r="E1669" s="11"/>
      <c r="F1669" s="11"/>
    </row>
    <row r="1670" spans="1:6" x14ac:dyDescent="0.2">
      <c r="A1670" s="11"/>
      <c r="B1670"/>
      <c r="C1670"/>
      <c r="E1670" s="11"/>
      <c r="F1670" s="11"/>
    </row>
    <row r="1671" spans="1:6" x14ac:dyDescent="0.2">
      <c r="A1671" s="11"/>
      <c r="B1671"/>
      <c r="C1671"/>
      <c r="E1671" s="11"/>
      <c r="F1671" s="11"/>
    </row>
    <row r="1672" spans="1:6" x14ac:dyDescent="0.2">
      <c r="A1672" s="11"/>
      <c r="B1672"/>
      <c r="C1672"/>
      <c r="E1672" s="11"/>
      <c r="F1672" s="11"/>
    </row>
    <row r="1673" spans="1:6" x14ac:dyDescent="0.2">
      <c r="A1673" s="11"/>
      <c r="B1673"/>
      <c r="C1673"/>
      <c r="E1673" s="11"/>
      <c r="F1673" s="11"/>
    </row>
    <row r="1674" spans="1:6" x14ac:dyDescent="0.2">
      <c r="A1674" s="11"/>
      <c r="B1674"/>
      <c r="C1674"/>
      <c r="E1674" s="11"/>
      <c r="F1674" s="11"/>
    </row>
    <row r="1675" spans="1:6" x14ac:dyDescent="0.2">
      <c r="A1675" s="11"/>
      <c r="B1675"/>
      <c r="C1675"/>
      <c r="E1675" s="11"/>
      <c r="F1675" s="11"/>
    </row>
    <row r="1676" spans="1:6" x14ac:dyDescent="0.2">
      <c r="A1676" s="11"/>
      <c r="B1676"/>
      <c r="C1676"/>
      <c r="E1676" s="11"/>
      <c r="F1676" s="11"/>
    </row>
    <row r="1677" spans="1:6" x14ac:dyDescent="0.2">
      <c r="A1677" s="11"/>
      <c r="B1677"/>
      <c r="C1677"/>
      <c r="E1677" s="11"/>
      <c r="F1677" s="11"/>
    </row>
    <row r="1678" spans="1:6" x14ac:dyDescent="0.2">
      <c r="A1678" s="11"/>
      <c r="B1678"/>
      <c r="C1678"/>
      <c r="E1678" s="11"/>
      <c r="F1678" s="11"/>
    </row>
    <row r="1679" spans="1:6" x14ac:dyDescent="0.2">
      <c r="A1679" s="11"/>
      <c r="B1679"/>
      <c r="C1679"/>
      <c r="E1679" s="11"/>
      <c r="F1679" s="11"/>
    </row>
    <row r="1680" spans="1:6" x14ac:dyDescent="0.2">
      <c r="A1680" s="11"/>
      <c r="B1680"/>
      <c r="C1680"/>
      <c r="E1680" s="11"/>
      <c r="F1680" s="11"/>
    </row>
    <row r="1681" spans="1:6" x14ac:dyDescent="0.2">
      <c r="A1681" s="11"/>
      <c r="B1681"/>
      <c r="C1681"/>
      <c r="E1681" s="11"/>
      <c r="F1681" s="11"/>
    </row>
    <row r="1682" spans="1:6" x14ac:dyDescent="0.2">
      <c r="A1682" s="11"/>
      <c r="B1682"/>
      <c r="C1682"/>
      <c r="E1682" s="11"/>
      <c r="F1682" s="11"/>
    </row>
    <row r="1683" spans="1:6" x14ac:dyDescent="0.2">
      <c r="A1683" s="11"/>
      <c r="B1683"/>
      <c r="C1683"/>
      <c r="E1683" s="11"/>
      <c r="F1683" s="11"/>
    </row>
    <row r="1684" spans="1:6" x14ac:dyDescent="0.2">
      <c r="A1684" s="11"/>
      <c r="B1684"/>
      <c r="C1684"/>
      <c r="E1684" s="11"/>
      <c r="F1684" s="11"/>
    </row>
    <row r="1685" spans="1:6" x14ac:dyDescent="0.2">
      <c r="A1685" s="11"/>
      <c r="B1685"/>
      <c r="C1685"/>
      <c r="E1685" s="11"/>
      <c r="F1685" s="11"/>
    </row>
    <row r="1686" spans="1:6" x14ac:dyDescent="0.2">
      <c r="A1686" s="11"/>
      <c r="B1686"/>
      <c r="C1686"/>
      <c r="E1686" s="11"/>
      <c r="F1686" s="11"/>
    </row>
    <row r="1687" spans="1:6" x14ac:dyDescent="0.2">
      <c r="A1687" s="11"/>
      <c r="B1687"/>
      <c r="C1687"/>
      <c r="E1687" s="11"/>
      <c r="F1687" s="11"/>
    </row>
    <row r="1688" spans="1:6" x14ac:dyDescent="0.2">
      <c r="A1688" s="11"/>
      <c r="B1688"/>
      <c r="C1688"/>
      <c r="E1688" s="11"/>
      <c r="F1688" s="11"/>
    </row>
    <row r="1689" spans="1:6" x14ac:dyDescent="0.2">
      <c r="A1689" s="11"/>
      <c r="B1689"/>
      <c r="C1689"/>
      <c r="E1689" s="11"/>
      <c r="F1689" s="11"/>
    </row>
    <row r="1690" spans="1:6" x14ac:dyDescent="0.2">
      <c r="A1690" s="11"/>
      <c r="B1690"/>
      <c r="C1690"/>
      <c r="E1690" s="11"/>
      <c r="F1690" s="11"/>
    </row>
    <row r="1691" spans="1:6" x14ac:dyDescent="0.2">
      <c r="A1691" s="11"/>
      <c r="B1691"/>
      <c r="C1691"/>
      <c r="E1691" s="11"/>
      <c r="F1691" s="11"/>
    </row>
    <row r="1692" spans="1:6" x14ac:dyDescent="0.2">
      <c r="A1692" s="11"/>
      <c r="B1692"/>
      <c r="C1692"/>
      <c r="E1692" s="11"/>
      <c r="F1692" s="11"/>
    </row>
    <row r="1693" spans="1:6" x14ac:dyDescent="0.2">
      <c r="A1693" s="11"/>
      <c r="B1693"/>
      <c r="C1693"/>
      <c r="E1693" s="11"/>
      <c r="F1693" s="11"/>
    </row>
    <row r="1694" spans="1:6" x14ac:dyDescent="0.2">
      <c r="A1694" s="11"/>
      <c r="B1694"/>
      <c r="C1694"/>
      <c r="E1694" s="11"/>
      <c r="F1694" s="11"/>
    </row>
    <row r="1695" spans="1:6" x14ac:dyDescent="0.2">
      <c r="A1695" s="11"/>
      <c r="B1695"/>
      <c r="C1695"/>
      <c r="E1695" s="11"/>
      <c r="F1695" s="11"/>
    </row>
    <row r="1696" spans="1:6" x14ac:dyDescent="0.2">
      <c r="A1696" s="11"/>
      <c r="B1696"/>
      <c r="C1696"/>
      <c r="E1696" s="11"/>
      <c r="F1696" s="11"/>
    </row>
    <row r="1697" spans="1:6" x14ac:dyDescent="0.2">
      <c r="A1697" s="11"/>
      <c r="B1697"/>
      <c r="C1697"/>
      <c r="E1697" s="11"/>
      <c r="F1697" s="11"/>
    </row>
    <row r="1698" spans="1:6" x14ac:dyDescent="0.2">
      <c r="A1698" s="11"/>
      <c r="B1698"/>
      <c r="C1698"/>
      <c r="E1698" s="11"/>
      <c r="F1698" s="11"/>
    </row>
    <row r="1699" spans="1:6" x14ac:dyDescent="0.2">
      <c r="A1699" s="11"/>
      <c r="B1699"/>
      <c r="C1699"/>
      <c r="E1699" s="11"/>
      <c r="F1699" s="11"/>
    </row>
    <row r="1700" spans="1:6" x14ac:dyDescent="0.2">
      <c r="A1700" s="11"/>
      <c r="B1700"/>
      <c r="C1700"/>
      <c r="E1700" s="11"/>
      <c r="F1700" s="11"/>
    </row>
    <row r="1701" spans="1:6" x14ac:dyDescent="0.2">
      <c r="A1701" s="11"/>
      <c r="B1701"/>
      <c r="C1701"/>
      <c r="E1701" s="11"/>
      <c r="F1701" s="11"/>
    </row>
    <row r="1702" spans="1:6" x14ac:dyDescent="0.2">
      <c r="A1702" s="11"/>
      <c r="B1702"/>
      <c r="C1702"/>
      <c r="E1702" s="11"/>
      <c r="F1702" s="11"/>
    </row>
    <row r="1703" spans="1:6" x14ac:dyDescent="0.2">
      <c r="A1703" s="11"/>
      <c r="B1703"/>
      <c r="C1703"/>
      <c r="E1703" s="11"/>
      <c r="F1703" s="11"/>
    </row>
    <row r="1704" spans="1:6" x14ac:dyDescent="0.2">
      <c r="A1704" s="11"/>
      <c r="B1704"/>
      <c r="C1704"/>
      <c r="E1704" s="11"/>
      <c r="F1704" s="11"/>
    </row>
    <row r="1705" spans="1:6" x14ac:dyDescent="0.2">
      <c r="A1705" s="11"/>
      <c r="B1705"/>
      <c r="C1705"/>
      <c r="E1705" s="11"/>
      <c r="F1705" s="11"/>
    </row>
    <row r="1706" spans="1:6" x14ac:dyDescent="0.2">
      <c r="A1706" s="11"/>
      <c r="B1706"/>
      <c r="C1706"/>
      <c r="E1706" s="11"/>
      <c r="F1706" s="11"/>
    </row>
    <row r="1707" spans="1:6" x14ac:dyDescent="0.2">
      <c r="A1707" s="11"/>
      <c r="B1707"/>
      <c r="C1707"/>
      <c r="E1707" s="11"/>
      <c r="F1707" s="11"/>
    </row>
    <row r="1708" spans="1:6" x14ac:dyDescent="0.2">
      <c r="A1708" s="11"/>
      <c r="B1708"/>
      <c r="C1708"/>
      <c r="E1708" s="11"/>
      <c r="F1708" s="11"/>
    </row>
    <row r="1709" spans="1:6" x14ac:dyDescent="0.2">
      <c r="A1709" s="11"/>
      <c r="B1709"/>
      <c r="C1709"/>
      <c r="E1709" s="11"/>
      <c r="F1709" s="11"/>
    </row>
    <row r="1710" spans="1:6" x14ac:dyDescent="0.2">
      <c r="A1710" s="11"/>
      <c r="B1710"/>
      <c r="C1710"/>
      <c r="E1710" s="11"/>
      <c r="F1710" s="11"/>
    </row>
    <row r="1711" spans="1:6" x14ac:dyDescent="0.2">
      <c r="A1711" s="11"/>
      <c r="B1711"/>
      <c r="C1711"/>
      <c r="E1711" s="11"/>
      <c r="F1711" s="11"/>
    </row>
    <row r="1712" spans="1:6" x14ac:dyDescent="0.2">
      <c r="A1712" s="11"/>
      <c r="B1712"/>
      <c r="C1712"/>
      <c r="E1712" s="11"/>
      <c r="F1712" s="11"/>
    </row>
    <row r="1713" spans="1:6" x14ac:dyDescent="0.2">
      <c r="A1713" s="11"/>
      <c r="B1713"/>
      <c r="C1713"/>
      <c r="E1713" s="11"/>
      <c r="F1713" s="11"/>
    </row>
    <row r="1714" spans="1:6" x14ac:dyDescent="0.2">
      <c r="A1714" s="11"/>
      <c r="B1714"/>
      <c r="C1714"/>
      <c r="E1714" s="11"/>
      <c r="F1714" s="11"/>
    </row>
    <row r="1715" spans="1:6" x14ac:dyDescent="0.2">
      <c r="A1715" s="11"/>
      <c r="B1715"/>
      <c r="C1715"/>
      <c r="E1715" s="11"/>
      <c r="F1715" s="11"/>
    </row>
    <row r="1716" spans="1:6" x14ac:dyDescent="0.2">
      <c r="A1716" s="11"/>
      <c r="B1716"/>
      <c r="C1716"/>
      <c r="E1716" s="11"/>
      <c r="F1716" s="11"/>
    </row>
    <row r="1717" spans="1:6" x14ac:dyDescent="0.2">
      <c r="A1717" s="11"/>
      <c r="B1717"/>
      <c r="C1717"/>
      <c r="E1717" s="11"/>
      <c r="F1717" s="11"/>
    </row>
    <row r="1718" spans="1:6" x14ac:dyDescent="0.2">
      <c r="A1718" s="11"/>
      <c r="B1718"/>
      <c r="C1718"/>
      <c r="E1718" s="11"/>
      <c r="F1718" s="11"/>
    </row>
    <row r="1719" spans="1:6" x14ac:dyDescent="0.2">
      <c r="A1719" s="11"/>
      <c r="B1719"/>
      <c r="C1719"/>
      <c r="E1719" s="11"/>
      <c r="F1719" s="11"/>
    </row>
    <row r="1720" spans="1:6" x14ac:dyDescent="0.2">
      <c r="A1720" s="11"/>
      <c r="B1720"/>
      <c r="C1720"/>
      <c r="E1720" s="11"/>
      <c r="F1720" s="11"/>
    </row>
    <row r="1721" spans="1:6" x14ac:dyDescent="0.2">
      <c r="A1721" s="11"/>
      <c r="B1721"/>
      <c r="C1721"/>
      <c r="E1721" s="11"/>
      <c r="F1721" s="11"/>
    </row>
    <row r="1722" spans="1:6" x14ac:dyDescent="0.2">
      <c r="A1722" s="11"/>
      <c r="B1722"/>
      <c r="C1722"/>
      <c r="E1722" s="11"/>
      <c r="F1722" s="11"/>
    </row>
    <row r="1723" spans="1:6" x14ac:dyDescent="0.2">
      <c r="A1723" s="11"/>
      <c r="B1723"/>
      <c r="C1723"/>
      <c r="E1723" s="11"/>
      <c r="F1723" s="11"/>
    </row>
    <row r="1724" spans="1:6" x14ac:dyDescent="0.2">
      <c r="A1724" s="11"/>
      <c r="B1724"/>
      <c r="C1724"/>
      <c r="E1724" s="11"/>
      <c r="F1724" s="11"/>
    </row>
    <row r="1725" spans="1:6" x14ac:dyDescent="0.2">
      <c r="A1725" s="11"/>
      <c r="B1725"/>
      <c r="C1725"/>
      <c r="E1725" s="11"/>
      <c r="F1725" s="11"/>
    </row>
    <row r="1726" spans="1:6" x14ac:dyDescent="0.2">
      <c r="A1726" s="11"/>
      <c r="B1726"/>
      <c r="C1726"/>
      <c r="E1726" s="11"/>
      <c r="F1726" s="11"/>
    </row>
    <row r="1727" spans="1:6" x14ac:dyDescent="0.2">
      <c r="A1727" s="11"/>
      <c r="B1727"/>
      <c r="C1727"/>
      <c r="E1727" s="11"/>
      <c r="F1727" s="11"/>
    </row>
    <row r="1728" spans="1:6" x14ac:dyDescent="0.2">
      <c r="A1728" s="11"/>
      <c r="B1728"/>
      <c r="C1728"/>
      <c r="E1728" s="11"/>
      <c r="F1728" s="11"/>
    </row>
    <row r="1729" spans="1:6" x14ac:dyDescent="0.2">
      <c r="A1729" s="11"/>
      <c r="B1729"/>
      <c r="C1729"/>
      <c r="E1729" s="11"/>
      <c r="F1729" s="11"/>
    </row>
    <row r="1730" spans="1:6" x14ac:dyDescent="0.2">
      <c r="A1730" s="11"/>
      <c r="B1730"/>
      <c r="C1730"/>
      <c r="E1730" s="11"/>
      <c r="F1730" s="11"/>
    </row>
    <row r="1731" spans="1:6" x14ac:dyDescent="0.2">
      <c r="A1731" s="11"/>
      <c r="B1731"/>
      <c r="C1731"/>
      <c r="E1731" s="11"/>
      <c r="F1731" s="11"/>
    </row>
    <row r="1732" spans="1:6" x14ac:dyDescent="0.2">
      <c r="A1732" s="11"/>
      <c r="B1732"/>
      <c r="C1732"/>
      <c r="E1732" s="11"/>
      <c r="F1732" s="11"/>
    </row>
    <row r="1733" spans="1:6" x14ac:dyDescent="0.2">
      <c r="A1733" s="11"/>
      <c r="B1733"/>
      <c r="C1733"/>
      <c r="E1733" s="11"/>
      <c r="F1733" s="11"/>
    </row>
    <row r="1734" spans="1:6" x14ac:dyDescent="0.2">
      <c r="A1734" s="11"/>
      <c r="B1734"/>
      <c r="C1734"/>
      <c r="E1734" s="11"/>
      <c r="F1734" s="11"/>
    </row>
    <row r="1735" spans="1:6" x14ac:dyDescent="0.2">
      <c r="A1735" s="11"/>
      <c r="B1735"/>
      <c r="C1735"/>
      <c r="E1735" s="11"/>
      <c r="F1735" s="11"/>
    </row>
    <row r="1736" spans="1:6" x14ac:dyDescent="0.2">
      <c r="A1736" s="11"/>
      <c r="B1736"/>
      <c r="C1736"/>
      <c r="E1736" s="11"/>
      <c r="F1736" s="11"/>
    </row>
    <row r="1737" spans="1:6" x14ac:dyDescent="0.2">
      <c r="A1737" s="11"/>
      <c r="B1737"/>
      <c r="C1737"/>
      <c r="E1737" s="11"/>
      <c r="F1737" s="11"/>
    </row>
    <row r="1738" spans="1:6" x14ac:dyDescent="0.2">
      <c r="A1738" s="11"/>
      <c r="B1738"/>
      <c r="C1738"/>
      <c r="E1738" s="11"/>
      <c r="F1738" s="11"/>
    </row>
    <row r="1739" spans="1:6" x14ac:dyDescent="0.2">
      <c r="A1739" s="11"/>
      <c r="B1739"/>
      <c r="C1739"/>
      <c r="E1739" s="11"/>
      <c r="F1739" s="11"/>
    </row>
    <row r="1740" spans="1:6" x14ac:dyDescent="0.2">
      <c r="A1740" s="11"/>
      <c r="B1740"/>
      <c r="C1740"/>
      <c r="E1740" s="11"/>
      <c r="F1740" s="11"/>
    </row>
    <row r="1741" spans="1:6" x14ac:dyDescent="0.2">
      <c r="A1741" s="11"/>
      <c r="B1741"/>
      <c r="C1741"/>
      <c r="E1741" s="11"/>
      <c r="F1741" s="11"/>
    </row>
    <row r="1742" spans="1:6" x14ac:dyDescent="0.2">
      <c r="A1742" s="11"/>
      <c r="B1742"/>
      <c r="C1742"/>
      <c r="E1742" s="11"/>
      <c r="F1742" s="11"/>
    </row>
    <row r="1743" spans="1:6" x14ac:dyDescent="0.2">
      <c r="A1743" s="11"/>
      <c r="B1743"/>
      <c r="C1743"/>
      <c r="E1743" s="11"/>
      <c r="F1743" s="11"/>
    </row>
    <row r="1744" spans="1:6" x14ac:dyDescent="0.2">
      <c r="A1744" s="11"/>
      <c r="B1744"/>
      <c r="C1744"/>
      <c r="E1744" s="11"/>
      <c r="F1744" s="11"/>
    </row>
    <row r="1745" spans="1:6" x14ac:dyDescent="0.2">
      <c r="A1745" s="11"/>
      <c r="B1745"/>
      <c r="C1745"/>
      <c r="E1745" s="11"/>
      <c r="F1745" s="11"/>
    </row>
    <row r="1746" spans="1:6" x14ac:dyDescent="0.2">
      <c r="A1746" s="11"/>
      <c r="B1746"/>
      <c r="C1746"/>
      <c r="E1746" s="11"/>
      <c r="F1746" s="11"/>
    </row>
    <row r="1747" spans="1:6" x14ac:dyDescent="0.2">
      <c r="A1747" s="11"/>
      <c r="B1747"/>
      <c r="C1747"/>
      <c r="E1747" s="11"/>
      <c r="F1747" s="11"/>
    </row>
    <row r="1748" spans="1:6" x14ac:dyDescent="0.2">
      <c r="A1748" s="11"/>
      <c r="B1748"/>
      <c r="C1748"/>
      <c r="E1748" s="11"/>
      <c r="F1748" s="11"/>
    </row>
    <row r="1749" spans="1:6" x14ac:dyDescent="0.2">
      <c r="A1749" s="11"/>
      <c r="B1749"/>
      <c r="C1749"/>
      <c r="E1749" s="11"/>
      <c r="F1749" s="11"/>
    </row>
    <row r="1750" spans="1:6" x14ac:dyDescent="0.2">
      <c r="A1750" s="11"/>
      <c r="B1750"/>
      <c r="C1750"/>
      <c r="E1750" s="11"/>
      <c r="F1750" s="11"/>
    </row>
    <row r="1751" spans="1:6" x14ac:dyDescent="0.2">
      <c r="A1751" s="11"/>
      <c r="B1751"/>
      <c r="C1751"/>
      <c r="E1751" s="11"/>
      <c r="F1751" s="11"/>
    </row>
    <row r="1752" spans="1:6" x14ac:dyDescent="0.2">
      <c r="A1752" s="11"/>
      <c r="B1752"/>
      <c r="C1752"/>
      <c r="E1752" s="11"/>
      <c r="F1752" s="11"/>
    </row>
    <row r="1753" spans="1:6" x14ac:dyDescent="0.2">
      <c r="A1753" s="11"/>
      <c r="B1753"/>
      <c r="C1753"/>
      <c r="E1753" s="11"/>
      <c r="F1753" s="11"/>
    </row>
    <row r="1754" spans="1:6" x14ac:dyDescent="0.2">
      <c r="A1754" s="11"/>
      <c r="B1754"/>
      <c r="C1754"/>
      <c r="E1754" s="11"/>
      <c r="F1754" s="11"/>
    </row>
    <row r="1755" spans="1:6" x14ac:dyDescent="0.2">
      <c r="A1755" s="11"/>
      <c r="B1755"/>
      <c r="C1755"/>
      <c r="E1755" s="11"/>
      <c r="F1755" s="11"/>
    </row>
    <row r="1756" spans="1:6" x14ac:dyDescent="0.2">
      <c r="A1756" s="11"/>
      <c r="B1756"/>
      <c r="C1756"/>
      <c r="E1756" s="11"/>
      <c r="F1756" s="11"/>
    </row>
    <row r="1757" spans="1:6" x14ac:dyDescent="0.2">
      <c r="A1757" s="11"/>
      <c r="B1757"/>
      <c r="C1757"/>
      <c r="E1757" s="11"/>
      <c r="F1757" s="11"/>
    </row>
    <row r="1758" spans="1:6" x14ac:dyDescent="0.2">
      <c r="A1758" s="11"/>
      <c r="B1758"/>
      <c r="C1758"/>
      <c r="E1758" s="11"/>
      <c r="F1758" s="11"/>
    </row>
    <row r="1759" spans="1:6" x14ac:dyDescent="0.2">
      <c r="A1759" s="11"/>
      <c r="B1759"/>
      <c r="C1759"/>
      <c r="E1759" s="11"/>
      <c r="F1759" s="11"/>
    </row>
    <row r="1760" spans="1:6" x14ac:dyDescent="0.2">
      <c r="A1760" s="11"/>
      <c r="B1760"/>
      <c r="C1760"/>
      <c r="E1760" s="11"/>
      <c r="F1760" s="11"/>
    </row>
    <row r="1761" spans="1:6" x14ac:dyDescent="0.2">
      <c r="A1761" s="11"/>
      <c r="B1761"/>
      <c r="C1761"/>
      <c r="E1761" s="11"/>
      <c r="F1761" s="11"/>
    </row>
    <row r="1762" spans="1:6" x14ac:dyDescent="0.2">
      <c r="A1762" s="11"/>
      <c r="B1762"/>
      <c r="C1762"/>
      <c r="E1762" s="11"/>
      <c r="F1762" s="11"/>
    </row>
    <row r="1763" spans="1:6" x14ac:dyDescent="0.2">
      <c r="A1763" s="11"/>
      <c r="B1763"/>
      <c r="C1763"/>
      <c r="E1763" s="11"/>
      <c r="F1763" s="11"/>
    </row>
    <row r="1764" spans="1:6" x14ac:dyDescent="0.2">
      <c r="A1764" s="11"/>
      <c r="B1764"/>
      <c r="C1764"/>
      <c r="E1764" s="11"/>
      <c r="F1764" s="11"/>
    </row>
    <row r="1765" spans="1:6" x14ac:dyDescent="0.2">
      <c r="A1765" s="11"/>
      <c r="B1765"/>
      <c r="C1765"/>
      <c r="E1765" s="11"/>
      <c r="F1765" s="11"/>
    </row>
    <row r="1766" spans="1:6" x14ac:dyDescent="0.2">
      <c r="A1766" s="11"/>
      <c r="B1766"/>
      <c r="C1766"/>
      <c r="E1766" s="11"/>
      <c r="F1766" s="11"/>
    </row>
    <row r="1767" spans="1:6" x14ac:dyDescent="0.2">
      <c r="A1767" s="11"/>
      <c r="B1767"/>
      <c r="C1767"/>
      <c r="E1767" s="11"/>
      <c r="F1767" s="11"/>
    </row>
    <row r="1768" spans="1:6" x14ac:dyDescent="0.2">
      <c r="A1768" s="11"/>
      <c r="B1768"/>
      <c r="C1768"/>
      <c r="E1768" s="11"/>
      <c r="F1768" s="11"/>
    </row>
    <row r="1769" spans="1:6" x14ac:dyDescent="0.2">
      <c r="A1769" s="11"/>
      <c r="B1769"/>
      <c r="C1769"/>
      <c r="E1769" s="11"/>
      <c r="F1769" s="11"/>
    </row>
    <row r="1770" spans="1:6" x14ac:dyDescent="0.2">
      <c r="A1770" s="11"/>
      <c r="B1770"/>
      <c r="C1770"/>
      <c r="E1770" s="11"/>
      <c r="F1770" s="11"/>
    </row>
    <row r="1771" spans="1:6" x14ac:dyDescent="0.2">
      <c r="A1771" s="11"/>
      <c r="B1771"/>
      <c r="C1771"/>
      <c r="E1771" s="11"/>
      <c r="F1771" s="11"/>
    </row>
    <row r="1772" spans="1:6" x14ac:dyDescent="0.2">
      <c r="A1772" s="11"/>
      <c r="B1772"/>
      <c r="C1772"/>
      <c r="E1772" s="11"/>
      <c r="F1772" s="11"/>
    </row>
    <row r="1773" spans="1:6" x14ac:dyDescent="0.2">
      <c r="A1773" s="11"/>
      <c r="B1773"/>
      <c r="C1773"/>
      <c r="E1773" s="11"/>
      <c r="F1773" s="11"/>
    </row>
    <row r="1774" spans="1:6" x14ac:dyDescent="0.2">
      <c r="A1774" s="11"/>
      <c r="B1774"/>
      <c r="C1774"/>
      <c r="E1774" s="11"/>
      <c r="F1774" s="11"/>
    </row>
    <row r="1775" spans="1:6" x14ac:dyDescent="0.2">
      <c r="A1775" s="11"/>
      <c r="B1775"/>
      <c r="C1775"/>
      <c r="E1775" s="11"/>
      <c r="F1775" s="11"/>
    </row>
    <row r="1776" spans="1:6" x14ac:dyDescent="0.2">
      <c r="A1776" s="11"/>
      <c r="B1776"/>
      <c r="C1776"/>
      <c r="E1776" s="11"/>
      <c r="F1776" s="11"/>
    </row>
    <row r="1777" spans="1:6" x14ac:dyDescent="0.2">
      <c r="A1777" s="11"/>
      <c r="B1777"/>
      <c r="C1777"/>
      <c r="E1777" s="11"/>
      <c r="F1777" s="11"/>
    </row>
    <row r="1778" spans="1:6" x14ac:dyDescent="0.2">
      <c r="A1778" s="11"/>
      <c r="B1778"/>
      <c r="C1778"/>
      <c r="E1778" s="11"/>
      <c r="F1778" s="11"/>
    </row>
    <row r="1779" spans="1:6" x14ac:dyDescent="0.2">
      <c r="A1779" s="11"/>
      <c r="B1779"/>
      <c r="C1779"/>
      <c r="E1779" s="11"/>
      <c r="F1779" s="11"/>
    </row>
    <row r="1780" spans="1:6" x14ac:dyDescent="0.2">
      <c r="A1780" s="11"/>
      <c r="B1780"/>
      <c r="C1780"/>
      <c r="E1780" s="11"/>
      <c r="F1780" s="11"/>
    </row>
    <row r="1781" spans="1:6" x14ac:dyDescent="0.2">
      <c r="A1781" s="11"/>
      <c r="B1781"/>
      <c r="C1781"/>
      <c r="E1781" s="11"/>
      <c r="F1781" s="11"/>
    </row>
    <row r="1782" spans="1:6" x14ac:dyDescent="0.2">
      <c r="A1782" s="11"/>
      <c r="B1782"/>
      <c r="C1782"/>
      <c r="E1782" s="11"/>
      <c r="F1782" s="11"/>
    </row>
    <row r="1783" spans="1:6" x14ac:dyDescent="0.2">
      <c r="A1783" s="11"/>
      <c r="B1783"/>
      <c r="C1783"/>
      <c r="E1783" s="11"/>
      <c r="F1783" s="11"/>
    </row>
    <row r="1784" spans="1:6" x14ac:dyDescent="0.2">
      <c r="A1784" s="11"/>
      <c r="B1784"/>
      <c r="C1784"/>
      <c r="E1784" s="11"/>
      <c r="F1784" s="11"/>
    </row>
    <row r="1785" spans="1:6" x14ac:dyDescent="0.2">
      <c r="A1785" s="11"/>
      <c r="B1785"/>
      <c r="C1785"/>
      <c r="E1785" s="11"/>
      <c r="F1785" s="11"/>
    </row>
    <row r="1786" spans="1:6" x14ac:dyDescent="0.2">
      <c r="A1786" s="11"/>
      <c r="B1786"/>
      <c r="C1786"/>
      <c r="E1786" s="11"/>
      <c r="F1786" s="11"/>
    </row>
    <row r="1787" spans="1:6" x14ac:dyDescent="0.2">
      <c r="A1787" s="11"/>
      <c r="B1787"/>
      <c r="C1787"/>
      <c r="E1787" s="11"/>
      <c r="F1787" s="11"/>
    </row>
    <row r="1788" spans="1:6" x14ac:dyDescent="0.2">
      <c r="A1788" s="11"/>
      <c r="B1788"/>
      <c r="C1788"/>
      <c r="E1788" s="11"/>
      <c r="F1788" s="11"/>
    </row>
    <row r="1789" spans="1:6" x14ac:dyDescent="0.2">
      <c r="A1789" s="11"/>
      <c r="B1789"/>
      <c r="C1789"/>
      <c r="E1789" s="11"/>
      <c r="F1789" s="11"/>
    </row>
    <row r="1790" spans="1:6" x14ac:dyDescent="0.2">
      <c r="A1790" s="11"/>
      <c r="B1790"/>
      <c r="C1790"/>
      <c r="E1790" s="11"/>
      <c r="F1790" s="11"/>
    </row>
    <row r="1791" spans="1:6" x14ac:dyDescent="0.2">
      <c r="A1791" s="11"/>
      <c r="B1791"/>
      <c r="C1791"/>
      <c r="E1791" s="11"/>
      <c r="F1791" s="11"/>
    </row>
    <row r="1792" spans="1:6" x14ac:dyDescent="0.2">
      <c r="A1792" s="11"/>
      <c r="B1792"/>
      <c r="C1792"/>
      <c r="E1792" s="11"/>
      <c r="F1792" s="11"/>
    </row>
    <row r="1793" spans="1:6" x14ac:dyDescent="0.2">
      <c r="A1793" s="11"/>
      <c r="B1793"/>
      <c r="C1793"/>
      <c r="E1793" s="11"/>
      <c r="F1793" s="11"/>
    </row>
    <row r="1794" spans="1:6" x14ac:dyDescent="0.2">
      <c r="A1794" s="11"/>
      <c r="B1794"/>
      <c r="C1794"/>
      <c r="E1794" s="11"/>
      <c r="F1794" s="11"/>
    </row>
    <row r="1795" spans="1:6" x14ac:dyDescent="0.2">
      <c r="A1795" s="11"/>
      <c r="B1795"/>
      <c r="C1795"/>
      <c r="E1795" s="11"/>
      <c r="F1795" s="11"/>
    </row>
    <row r="1796" spans="1:6" x14ac:dyDescent="0.2">
      <c r="A1796" s="11"/>
      <c r="B1796"/>
      <c r="C1796"/>
      <c r="E1796" s="11"/>
      <c r="F1796" s="11"/>
    </row>
    <row r="1797" spans="1:6" x14ac:dyDescent="0.2">
      <c r="A1797" s="11"/>
      <c r="B1797"/>
      <c r="C1797"/>
      <c r="E1797" s="11"/>
      <c r="F1797" s="11"/>
    </row>
    <row r="1798" spans="1:6" x14ac:dyDescent="0.2">
      <c r="A1798" s="11"/>
      <c r="B1798"/>
      <c r="C1798"/>
      <c r="E1798" s="11"/>
      <c r="F1798" s="11"/>
    </row>
    <row r="1799" spans="1:6" x14ac:dyDescent="0.2">
      <c r="A1799" s="11"/>
      <c r="B1799"/>
      <c r="C1799"/>
      <c r="E1799" s="11"/>
      <c r="F1799" s="11"/>
    </row>
    <row r="1800" spans="1:6" x14ac:dyDescent="0.2">
      <c r="A1800" s="11"/>
      <c r="B1800"/>
      <c r="C1800"/>
      <c r="E1800" s="11"/>
      <c r="F1800" s="11"/>
    </row>
    <row r="1801" spans="1:6" x14ac:dyDescent="0.2">
      <c r="A1801" s="11"/>
      <c r="B1801"/>
      <c r="C1801"/>
      <c r="E1801" s="11"/>
      <c r="F1801" s="11"/>
    </row>
    <row r="1802" spans="1:6" x14ac:dyDescent="0.2">
      <c r="A1802" s="11"/>
      <c r="B1802"/>
      <c r="C1802"/>
      <c r="E1802" s="11"/>
      <c r="F1802" s="11"/>
    </row>
    <row r="1803" spans="1:6" x14ac:dyDescent="0.2">
      <c r="A1803" s="11"/>
      <c r="B1803"/>
      <c r="C1803"/>
      <c r="E1803" s="11"/>
      <c r="F1803" s="11"/>
    </row>
    <row r="1804" spans="1:6" x14ac:dyDescent="0.2">
      <c r="A1804" s="11"/>
      <c r="B1804"/>
      <c r="C1804"/>
      <c r="E1804" s="11"/>
      <c r="F1804" s="11"/>
    </row>
    <row r="1805" spans="1:6" x14ac:dyDescent="0.2">
      <c r="A1805" s="11"/>
      <c r="B1805"/>
      <c r="C1805"/>
      <c r="E1805" s="11"/>
      <c r="F1805" s="11"/>
    </row>
    <row r="1806" spans="1:6" x14ac:dyDescent="0.2">
      <c r="A1806" s="11"/>
      <c r="B1806"/>
      <c r="C1806"/>
      <c r="E1806" s="11"/>
      <c r="F1806" s="11"/>
    </row>
    <row r="1807" spans="1:6" x14ac:dyDescent="0.2">
      <c r="A1807" s="11"/>
      <c r="B1807"/>
      <c r="C1807"/>
      <c r="E1807" s="11"/>
      <c r="F1807" s="11"/>
    </row>
    <row r="1808" spans="1:6" x14ac:dyDescent="0.2">
      <c r="A1808" s="11"/>
      <c r="B1808"/>
      <c r="C1808"/>
      <c r="E1808" s="11"/>
      <c r="F1808" s="11"/>
    </row>
    <row r="1809" spans="1:6" x14ac:dyDescent="0.2">
      <c r="A1809" s="11"/>
      <c r="B1809"/>
      <c r="C1809"/>
      <c r="E1809" s="11"/>
      <c r="F1809" s="11"/>
    </row>
    <row r="1810" spans="1:6" x14ac:dyDescent="0.2">
      <c r="A1810" s="11"/>
      <c r="B1810"/>
      <c r="C1810"/>
      <c r="E1810" s="11"/>
      <c r="F1810" s="11"/>
    </row>
    <row r="1811" spans="1:6" x14ac:dyDescent="0.2">
      <c r="A1811" s="11"/>
      <c r="B1811"/>
      <c r="C1811"/>
      <c r="E1811" s="11"/>
      <c r="F1811" s="11"/>
    </row>
    <row r="1812" spans="1:6" x14ac:dyDescent="0.2">
      <c r="A1812" s="11"/>
      <c r="B1812"/>
      <c r="C1812"/>
      <c r="E1812" s="11"/>
      <c r="F1812" s="11"/>
    </row>
    <row r="1813" spans="1:6" x14ac:dyDescent="0.2">
      <c r="A1813" s="11"/>
      <c r="B1813"/>
      <c r="C1813"/>
      <c r="E1813" s="11"/>
      <c r="F1813" s="11"/>
    </row>
    <row r="1814" spans="1:6" x14ac:dyDescent="0.2">
      <c r="A1814" s="11"/>
      <c r="B1814"/>
      <c r="C1814"/>
      <c r="E1814" s="11"/>
      <c r="F1814" s="11"/>
    </row>
    <row r="1815" spans="1:6" x14ac:dyDescent="0.2">
      <c r="A1815" s="11"/>
      <c r="B1815"/>
      <c r="C1815"/>
      <c r="E1815" s="11"/>
      <c r="F1815" s="11"/>
    </row>
    <row r="1816" spans="1:6" x14ac:dyDescent="0.2">
      <c r="A1816" s="11"/>
      <c r="B1816"/>
      <c r="C1816"/>
      <c r="E1816" s="11"/>
      <c r="F1816" s="11"/>
    </row>
    <row r="1817" spans="1:6" x14ac:dyDescent="0.2">
      <c r="A1817" s="11"/>
      <c r="B1817"/>
      <c r="C1817"/>
      <c r="E1817" s="11"/>
      <c r="F1817" s="11"/>
    </row>
    <row r="1818" spans="1:6" x14ac:dyDescent="0.2">
      <c r="A1818" s="11"/>
      <c r="B1818"/>
      <c r="C1818"/>
      <c r="E1818" s="11"/>
      <c r="F1818" s="11"/>
    </row>
    <row r="1819" spans="1:6" x14ac:dyDescent="0.2">
      <c r="A1819" s="11"/>
      <c r="B1819"/>
      <c r="C1819"/>
      <c r="E1819" s="11"/>
      <c r="F1819" s="11"/>
    </row>
    <row r="1820" spans="1:6" x14ac:dyDescent="0.2">
      <c r="A1820" s="11"/>
      <c r="B1820"/>
      <c r="C1820"/>
      <c r="E1820" s="11"/>
      <c r="F1820" s="11"/>
    </row>
    <row r="1821" spans="1:6" x14ac:dyDescent="0.2">
      <c r="A1821" s="11"/>
      <c r="B1821"/>
      <c r="C1821"/>
      <c r="E1821" s="11"/>
      <c r="F1821" s="11"/>
    </row>
    <row r="1822" spans="1:6" x14ac:dyDescent="0.2">
      <c r="A1822" s="11"/>
      <c r="B1822"/>
      <c r="C1822"/>
      <c r="E1822" s="11"/>
      <c r="F1822" s="11"/>
    </row>
    <row r="1823" spans="1:6" x14ac:dyDescent="0.2">
      <c r="A1823" s="11"/>
      <c r="B1823"/>
      <c r="C1823"/>
      <c r="E1823" s="11"/>
      <c r="F1823" s="11"/>
    </row>
    <row r="1824" spans="1:6" x14ac:dyDescent="0.2">
      <c r="A1824" s="11"/>
      <c r="B1824"/>
      <c r="C1824"/>
      <c r="E1824" s="11"/>
      <c r="F1824" s="11"/>
    </row>
    <row r="1825" spans="1:6" x14ac:dyDescent="0.2">
      <c r="A1825" s="11"/>
      <c r="B1825"/>
      <c r="C1825"/>
      <c r="E1825" s="11"/>
      <c r="F1825" s="11"/>
    </row>
    <row r="1826" spans="1:6" x14ac:dyDescent="0.2">
      <c r="A1826" s="11"/>
      <c r="B1826"/>
      <c r="C1826"/>
      <c r="E1826" s="11"/>
      <c r="F1826" s="11"/>
    </row>
    <row r="1827" spans="1:6" x14ac:dyDescent="0.2">
      <c r="A1827" s="11"/>
      <c r="B1827"/>
      <c r="C1827"/>
      <c r="E1827" s="11"/>
      <c r="F1827" s="11"/>
    </row>
    <row r="1828" spans="1:6" x14ac:dyDescent="0.2">
      <c r="A1828" s="11"/>
      <c r="B1828"/>
      <c r="C1828"/>
      <c r="E1828" s="11"/>
      <c r="F1828" s="11"/>
    </row>
    <row r="1829" spans="1:6" x14ac:dyDescent="0.2">
      <c r="A1829" s="11"/>
      <c r="B1829"/>
      <c r="C1829"/>
      <c r="E1829" s="11"/>
      <c r="F1829" s="11"/>
    </row>
    <row r="1830" spans="1:6" x14ac:dyDescent="0.2">
      <c r="A1830" s="11"/>
      <c r="B1830"/>
      <c r="C1830"/>
      <c r="E1830" s="11"/>
      <c r="F1830" s="11"/>
    </row>
    <row r="1831" spans="1:6" x14ac:dyDescent="0.2">
      <c r="A1831" s="11"/>
      <c r="B1831"/>
      <c r="C1831"/>
      <c r="E1831" s="11"/>
      <c r="F1831" s="11"/>
    </row>
    <row r="1832" spans="1:6" x14ac:dyDescent="0.2">
      <c r="A1832" s="11"/>
      <c r="B1832"/>
      <c r="C1832"/>
      <c r="E1832" s="11"/>
      <c r="F1832" s="11"/>
    </row>
    <row r="1833" spans="1:6" x14ac:dyDescent="0.2">
      <c r="A1833" s="11"/>
      <c r="B1833"/>
      <c r="C1833"/>
      <c r="E1833" s="11"/>
      <c r="F1833" s="11"/>
    </row>
    <row r="1834" spans="1:6" x14ac:dyDescent="0.2">
      <c r="A1834" s="11"/>
      <c r="B1834"/>
      <c r="C1834"/>
      <c r="E1834" s="11"/>
      <c r="F1834" s="11"/>
    </row>
    <row r="1835" spans="1:6" x14ac:dyDescent="0.2">
      <c r="A1835" s="11"/>
      <c r="B1835"/>
      <c r="C1835"/>
      <c r="E1835" s="11"/>
      <c r="F1835" s="11"/>
    </row>
    <row r="1836" spans="1:6" x14ac:dyDescent="0.2">
      <c r="A1836" s="11"/>
      <c r="B1836"/>
      <c r="C1836"/>
      <c r="E1836" s="11"/>
      <c r="F1836" s="11"/>
    </row>
    <row r="1837" spans="1:6" x14ac:dyDescent="0.2">
      <c r="A1837" s="11"/>
      <c r="B1837"/>
      <c r="C1837"/>
      <c r="E1837" s="11"/>
      <c r="F1837" s="11"/>
    </row>
    <row r="1838" spans="1:6" x14ac:dyDescent="0.2">
      <c r="A1838" s="11"/>
      <c r="B1838"/>
      <c r="C1838"/>
      <c r="E1838" s="11"/>
      <c r="F1838" s="11"/>
    </row>
    <row r="1839" spans="1:6" x14ac:dyDescent="0.2">
      <c r="A1839" s="11"/>
      <c r="B1839"/>
      <c r="C1839"/>
      <c r="E1839" s="11"/>
      <c r="F1839" s="11"/>
    </row>
    <row r="1840" spans="1:6" x14ac:dyDescent="0.2">
      <c r="A1840" s="11"/>
      <c r="B1840"/>
      <c r="C1840"/>
      <c r="E1840" s="11"/>
      <c r="F1840" s="11"/>
    </row>
    <row r="1841" spans="1:6" x14ac:dyDescent="0.2">
      <c r="A1841" s="11"/>
      <c r="B1841"/>
      <c r="C1841"/>
      <c r="E1841" s="11"/>
      <c r="F1841" s="11"/>
    </row>
    <row r="1842" spans="1:6" x14ac:dyDescent="0.2">
      <c r="A1842" s="11"/>
      <c r="B1842"/>
      <c r="C1842"/>
      <c r="E1842" s="11"/>
      <c r="F1842" s="11"/>
    </row>
    <row r="1843" spans="1:6" x14ac:dyDescent="0.2">
      <c r="A1843" s="11"/>
      <c r="B1843"/>
      <c r="C1843"/>
      <c r="E1843" s="11"/>
      <c r="F1843" s="11"/>
    </row>
    <row r="1844" spans="1:6" x14ac:dyDescent="0.2">
      <c r="A1844" s="11"/>
      <c r="B1844"/>
      <c r="C1844"/>
      <c r="E1844" s="11"/>
      <c r="F1844" s="11"/>
    </row>
    <row r="1845" spans="1:6" x14ac:dyDescent="0.2">
      <c r="A1845" s="11"/>
      <c r="B1845"/>
      <c r="C1845"/>
      <c r="E1845" s="11"/>
      <c r="F1845" s="11"/>
    </row>
    <row r="1846" spans="1:6" x14ac:dyDescent="0.2">
      <c r="A1846" s="11"/>
      <c r="B1846"/>
      <c r="C1846"/>
      <c r="E1846" s="11"/>
      <c r="F1846" s="11"/>
    </row>
    <row r="1847" spans="1:6" x14ac:dyDescent="0.2">
      <c r="A1847" s="11"/>
      <c r="B1847"/>
      <c r="C1847"/>
      <c r="E1847" s="11"/>
      <c r="F1847" s="11"/>
    </row>
    <row r="1848" spans="1:6" x14ac:dyDescent="0.2">
      <c r="A1848" s="11"/>
      <c r="B1848"/>
      <c r="C1848"/>
      <c r="E1848" s="11"/>
      <c r="F1848" s="11"/>
    </row>
    <row r="1849" spans="1:6" x14ac:dyDescent="0.2">
      <c r="A1849" s="11"/>
      <c r="B1849"/>
      <c r="C1849"/>
      <c r="E1849" s="11"/>
      <c r="F1849" s="11"/>
    </row>
    <row r="1850" spans="1:6" x14ac:dyDescent="0.2">
      <c r="A1850" s="11"/>
      <c r="B1850"/>
      <c r="C1850"/>
      <c r="E1850" s="11"/>
      <c r="F1850" s="11"/>
    </row>
    <row r="1851" spans="1:6" x14ac:dyDescent="0.2">
      <c r="A1851" s="11"/>
      <c r="B1851"/>
      <c r="C1851"/>
      <c r="E1851" s="11"/>
      <c r="F1851" s="11"/>
    </row>
    <row r="1852" spans="1:6" x14ac:dyDescent="0.2">
      <c r="A1852" s="11"/>
      <c r="B1852"/>
      <c r="C1852"/>
      <c r="E1852" s="11"/>
      <c r="F1852" s="11"/>
    </row>
    <row r="1853" spans="1:6" x14ac:dyDescent="0.2">
      <c r="A1853" s="11"/>
      <c r="B1853"/>
      <c r="C1853"/>
      <c r="E1853" s="11"/>
      <c r="F1853" s="11"/>
    </row>
    <row r="1854" spans="1:6" x14ac:dyDescent="0.2">
      <c r="A1854" s="11"/>
      <c r="B1854"/>
      <c r="C1854"/>
      <c r="E1854" s="11"/>
      <c r="F1854" s="11"/>
    </row>
    <row r="1855" spans="1:6" x14ac:dyDescent="0.2">
      <c r="A1855" s="11"/>
      <c r="B1855"/>
      <c r="C1855"/>
      <c r="E1855" s="11"/>
      <c r="F1855" s="11"/>
    </row>
    <row r="1856" spans="1:6" x14ac:dyDescent="0.2">
      <c r="A1856" s="11"/>
      <c r="B1856"/>
      <c r="C1856"/>
      <c r="E1856" s="11"/>
      <c r="F1856" s="11"/>
    </row>
    <row r="1857" spans="1:6" x14ac:dyDescent="0.2">
      <c r="A1857" s="11"/>
      <c r="B1857"/>
      <c r="C1857"/>
      <c r="E1857" s="11"/>
      <c r="F1857" s="11"/>
    </row>
    <row r="1858" spans="1:6" x14ac:dyDescent="0.2">
      <c r="A1858" s="11"/>
      <c r="B1858"/>
      <c r="C1858"/>
      <c r="E1858" s="11"/>
      <c r="F1858" s="11"/>
    </row>
    <row r="1859" spans="1:6" x14ac:dyDescent="0.2">
      <c r="A1859" s="11"/>
      <c r="B1859"/>
      <c r="C1859"/>
      <c r="E1859" s="11"/>
      <c r="F1859" s="11"/>
    </row>
    <row r="1860" spans="1:6" x14ac:dyDescent="0.2">
      <c r="A1860" s="11"/>
      <c r="B1860"/>
      <c r="C1860"/>
      <c r="E1860" s="11"/>
      <c r="F1860" s="11"/>
    </row>
    <row r="1861" spans="1:6" x14ac:dyDescent="0.2">
      <c r="A1861" s="11"/>
      <c r="B1861"/>
      <c r="C1861"/>
      <c r="E1861" s="11"/>
      <c r="F1861" s="11"/>
    </row>
    <row r="1862" spans="1:6" x14ac:dyDescent="0.2">
      <c r="A1862" s="11"/>
      <c r="B1862"/>
      <c r="C1862"/>
      <c r="E1862" s="11"/>
      <c r="F1862" s="11"/>
    </row>
    <row r="1863" spans="1:6" x14ac:dyDescent="0.2">
      <c r="A1863" s="11"/>
      <c r="B1863"/>
      <c r="C1863"/>
      <c r="E1863" s="11"/>
      <c r="F1863" s="11"/>
    </row>
    <row r="1864" spans="1:6" x14ac:dyDescent="0.2">
      <c r="A1864" s="11"/>
      <c r="B1864"/>
      <c r="C1864"/>
      <c r="E1864" s="11"/>
      <c r="F1864" s="11"/>
    </row>
    <row r="1865" spans="1:6" x14ac:dyDescent="0.2">
      <c r="A1865" s="11"/>
      <c r="B1865"/>
      <c r="C1865"/>
      <c r="E1865" s="11"/>
      <c r="F1865" s="11"/>
    </row>
    <row r="1866" spans="1:6" x14ac:dyDescent="0.2">
      <c r="A1866" s="11"/>
      <c r="B1866"/>
      <c r="C1866"/>
      <c r="E1866" s="11"/>
      <c r="F1866" s="11"/>
    </row>
    <row r="1867" spans="1:6" x14ac:dyDescent="0.2">
      <c r="A1867" s="11"/>
      <c r="B1867"/>
      <c r="C1867"/>
      <c r="E1867" s="11"/>
      <c r="F1867" s="11"/>
    </row>
    <row r="1868" spans="1:6" x14ac:dyDescent="0.2">
      <c r="A1868" s="11"/>
      <c r="B1868"/>
      <c r="C1868"/>
      <c r="E1868" s="11"/>
      <c r="F1868" s="11"/>
    </row>
    <row r="1869" spans="1:6" x14ac:dyDescent="0.2">
      <c r="A1869" s="11"/>
      <c r="B1869"/>
      <c r="C1869"/>
      <c r="E1869" s="11"/>
      <c r="F1869" s="11"/>
    </row>
    <row r="1870" spans="1:6" x14ac:dyDescent="0.2">
      <c r="A1870" s="11"/>
      <c r="B1870"/>
      <c r="C1870"/>
      <c r="E1870" s="11"/>
      <c r="F1870" s="11"/>
    </row>
    <row r="1871" spans="1:6" x14ac:dyDescent="0.2">
      <c r="A1871" s="11"/>
      <c r="B1871"/>
      <c r="C1871"/>
      <c r="E1871" s="11"/>
      <c r="F1871" s="11"/>
    </row>
    <row r="1872" spans="1:6" x14ac:dyDescent="0.2">
      <c r="A1872" s="11"/>
      <c r="B1872"/>
      <c r="C1872"/>
      <c r="E1872" s="11"/>
      <c r="F1872" s="11"/>
    </row>
    <row r="1873" spans="1:6" x14ac:dyDescent="0.2">
      <c r="A1873" s="11"/>
      <c r="B1873"/>
      <c r="C1873"/>
      <c r="E1873" s="11"/>
      <c r="F1873" s="11"/>
    </row>
    <row r="1874" spans="1:6" x14ac:dyDescent="0.2">
      <c r="A1874" s="11"/>
      <c r="B1874"/>
      <c r="C1874"/>
      <c r="E1874" s="11"/>
      <c r="F1874" s="11"/>
    </row>
    <row r="1875" spans="1:6" x14ac:dyDescent="0.2">
      <c r="A1875" s="11"/>
      <c r="B1875"/>
      <c r="C1875"/>
      <c r="E1875" s="11"/>
      <c r="F1875" s="11"/>
    </row>
    <row r="1876" spans="1:6" x14ac:dyDescent="0.2">
      <c r="A1876" s="11"/>
      <c r="B1876"/>
      <c r="C1876"/>
      <c r="E1876" s="11"/>
      <c r="F1876" s="11"/>
    </row>
    <row r="1877" spans="1:6" x14ac:dyDescent="0.2">
      <c r="A1877" s="11"/>
      <c r="B1877"/>
      <c r="C1877"/>
      <c r="E1877" s="11"/>
      <c r="F1877" s="11"/>
    </row>
    <row r="1878" spans="1:6" x14ac:dyDescent="0.2">
      <c r="A1878" s="11"/>
      <c r="B1878"/>
      <c r="C1878"/>
      <c r="E1878" s="11"/>
      <c r="F1878" s="11"/>
    </row>
    <row r="1879" spans="1:6" x14ac:dyDescent="0.2">
      <c r="A1879" s="11"/>
      <c r="B1879"/>
      <c r="C1879"/>
      <c r="E1879" s="11"/>
      <c r="F1879" s="11"/>
    </row>
    <row r="1880" spans="1:6" x14ac:dyDescent="0.2">
      <c r="A1880" s="11"/>
      <c r="B1880"/>
      <c r="C1880"/>
      <c r="E1880" s="11"/>
      <c r="F1880" s="11"/>
    </row>
    <row r="1881" spans="1:6" x14ac:dyDescent="0.2">
      <c r="A1881" s="11"/>
      <c r="B1881"/>
      <c r="C1881"/>
      <c r="E1881" s="11"/>
      <c r="F1881" s="11"/>
    </row>
    <row r="1882" spans="1:6" x14ac:dyDescent="0.2">
      <c r="A1882" s="11"/>
      <c r="B1882"/>
      <c r="C1882"/>
      <c r="E1882" s="11"/>
      <c r="F1882" s="11"/>
    </row>
    <row r="1883" spans="1:6" x14ac:dyDescent="0.2">
      <c r="A1883" s="11"/>
      <c r="B1883"/>
      <c r="C1883"/>
      <c r="E1883" s="11"/>
      <c r="F1883" s="11"/>
    </row>
    <row r="1884" spans="1:6" x14ac:dyDescent="0.2">
      <c r="A1884" s="11"/>
      <c r="B1884"/>
      <c r="C1884"/>
      <c r="E1884" s="11"/>
      <c r="F1884" s="11"/>
    </row>
    <row r="1885" spans="1:6" x14ac:dyDescent="0.2">
      <c r="A1885" s="11"/>
      <c r="B1885"/>
      <c r="C1885"/>
      <c r="E1885" s="11"/>
      <c r="F1885" s="11"/>
    </row>
    <row r="1886" spans="1:6" x14ac:dyDescent="0.2">
      <c r="A1886" s="11"/>
      <c r="B1886"/>
      <c r="C1886"/>
      <c r="E1886" s="11"/>
      <c r="F1886" s="11"/>
    </row>
    <row r="1887" spans="1:6" x14ac:dyDescent="0.2">
      <c r="A1887" s="11"/>
      <c r="B1887"/>
      <c r="C1887"/>
      <c r="E1887" s="11"/>
      <c r="F1887" s="11"/>
    </row>
    <row r="1888" spans="1:6" x14ac:dyDescent="0.2">
      <c r="A1888" s="11"/>
      <c r="B1888"/>
      <c r="C1888"/>
      <c r="E1888" s="11"/>
      <c r="F1888" s="11"/>
    </row>
    <row r="1889" spans="1:6" x14ac:dyDescent="0.2">
      <c r="A1889" s="11"/>
      <c r="B1889"/>
      <c r="C1889"/>
      <c r="E1889" s="11"/>
      <c r="F1889" s="11"/>
    </row>
    <row r="1890" spans="1:6" x14ac:dyDescent="0.2">
      <c r="A1890" s="11"/>
      <c r="B1890"/>
      <c r="C1890"/>
      <c r="E1890" s="11"/>
      <c r="F1890" s="11"/>
    </row>
    <row r="1891" spans="1:6" x14ac:dyDescent="0.2">
      <c r="A1891" s="11"/>
      <c r="B1891"/>
      <c r="C1891"/>
      <c r="E1891" s="11"/>
      <c r="F1891" s="11"/>
    </row>
    <row r="1892" spans="1:6" x14ac:dyDescent="0.2">
      <c r="A1892" s="11"/>
      <c r="B1892"/>
      <c r="C1892"/>
      <c r="E1892" s="11"/>
      <c r="F1892" s="11"/>
    </row>
    <row r="1893" spans="1:6" x14ac:dyDescent="0.2">
      <c r="A1893" s="11"/>
      <c r="B1893"/>
      <c r="C1893"/>
      <c r="E1893" s="11"/>
      <c r="F1893" s="11"/>
    </row>
    <row r="1894" spans="1:6" x14ac:dyDescent="0.2">
      <c r="A1894" s="11"/>
      <c r="B1894"/>
      <c r="C1894"/>
      <c r="E1894" s="11"/>
      <c r="F1894" s="11"/>
    </row>
    <row r="1895" spans="1:6" x14ac:dyDescent="0.2">
      <c r="A1895" s="11"/>
      <c r="B1895"/>
      <c r="C1895"/>
      <c r="E1895" s="11"/>
      <c r="F1895" s="11"/>
    </row>
    <row r="1896" spans="1:6" x14ac:dyDescent="0.2">
      <c r="A1896" s="11"/>
      <c r="B1896"/>
      <c r="C1896"/>
      <c r="E1896" s="11"/>
      <c r="F1896" s="11"/>
    </row>
    <row r="1897" spans="1:6" x14ac:dyDescent="0.2">
      <c r="A1897" s="11"/>
      <c r="B1897"/>
      <c r="C1897"/>
      <c r="E1897" s="11"/>
      <c r="F1897" s="11"/>
    </row>
    <row r="1898" spans="1:6" x14ac:dyDescent="0.2">
      <c r="A1898" s="11"/>
      <c r="B1898"/>
      <c r="C1898"/>
      <c r="E1898" s="11"/>
      <c r="F1898" s="11"/>
    </row>
    <row r="1899" spans="1:6" x14ac:dyDescent="0.2">
      <c r="A1899" s="11"/>
      <c r="B1899"/>
      <c r="C1899"/>
      <c r="E1899" s="11"/>
      <c r="F1899" s="11"/>
    </row>
    <row r="1900" spans="1:6" x14ac:dyDescent="0.2">
      <c r="A1900" s="11"/>
      <c r="B1900"/>
      <c r="C1900"/>
      <c r="E1900" s="11"/>
      <c r="F1900" s="11"/>
    </row>
    <row r="1901" spans="1:6" x14ac:dyDescent="0.2">
      <c r="A1901" s="11"/>
      <c r="B1901"/>
      <c r="C1901"/>
      <c r="E1901" s="11"/>
      <c r="F1901" s="11"/>
    </row>
    <row r="1902" spans="1:6" x14ac:dyDescent="0.2">
      <c r="A1902" s="11"/>
      <c r="B1902"/>
      <c r="C1902"/>
      <c r="E1902" s="11"/>
      <c r="F1902" s="11"/>
    </row>
    <row r="1903" spans="1:6" x14ac:dyDescent="0.2">
      <c r="A1903" s="11"/>
      <c r="B1903"/>
      <c r="C1903"/>
      <c r="E1903" s="11"/>
      <c r="F1903" s="11"/>
    </row>
    <row r="1904" spans="1:6" x14ac:dyDescent="0.2">
      <c r="A1904" s="11"/>
      <c r="B1904"/>
      <c r="C1904"/>
      <c r="E1904" s="11"/>
      <c r="F1904" s="11"/>
    </row>
    <row r="1905" spans="1:6" x14ac:dyDescent="0.2">
      <c r="A1905" s="11"/>
      <c r="B1905"/>
      <c r="C1905"/>
      <c r="E1905" s="11"/>
      <c r="F1905" s="11"/>
    </row>
    <row r="1906" spans="1:6" x14ac:dyDescent="0.2">
      <c r="A1906" s="11"/>
      <c r="B1906"/>
      <c r="C1906"/>
      <c r="E1906" s="11"/>
      <c r="F1906" s="11"/>
    </row>
    <row r="1907" spans="1:6" x14ac:dyDescent="0.2">
      <c r="A1907" s="11"/>
      <c r="B1907"/>
      <c r="C1907"/>
      <c r="E1907" s="11"/>
      <c r="F1907" s="11"/>
    </row>
    <row r="1908" spans="1:6" x14ac:dyDescent="0.2">
      <c r="A1908" s="11"/>
      <c r="B1908"/>
      <c r="C1908"/>
      <c r="E1908" s="11"/>
      <c r="F1908" s="11"/>
    </row>
    <row r="1909" spans="1:6" x14ac:dyDescent="0.2">
      <c r="A1909" s="11"/>
      <c r="B1909"/>
      <c r="C1909"/>
      <c r="E1909" s="11"/>
      <c r="F1909" s="11"/>
    </row>
    <row r="1910" spans="1:6" x14ac:dyDescent="0.2">
      <c r="A1910" s="11"/>
      <c r="B1910"/>
      <c r="C1910"/>
      <c r="E1910" s="11"/>
      <c r="F1910" s="11"/>
    </row>
    <row r="1911" spans="1:6" x14ac:dyDescent="0.2">
      <c r="A1911" s="11"/>
      <c r="B1911"/>
      <c r="C1911"/>
      <c r="E1911" s="11"/>
      <c r="F1911" s="11"/>
    </row>
    <row r="1912" spans="1:6" x14ac:dyDescent="0.2">
      <c r="A1912" s="11"/>
      <c r="B1912"/>
      <c r="C1912"/>
      <c r="E1912" s="11"/>
      <c r="F1912" s="11"/>
    </row>
    <row r="1913" spans="1:6" x14ac:dyDescent="0.2">
      <c r="A1913" s="11"/>
      <c r="B1913"/>
      <c r="C1913"/>
      <c r="E1913" s="11"/>
      <c r="F1913" s="11"/>
    </row>
    <row r="1914" spans="1:6" x14ac:dyDescent="0.2">
      <c r="A1914" s="11"/>
      <c r="B1914"/>
      <c r="C1914"/>
      <c r="E1914" s="11"/>
      <c r="F1914" s="11"/>
    </row>
    <row r="1915" spans="1:6" x14ac:dyDescent="0.2">
      <c r="A1915" s="11"/>
      <c r="B1915"/>
      <c r="C1915"/>
      <c r="E1915" s="11"/>
      <c r="F1915" s="11"/>
    </row>
    <row r="1916" spans="1:6" x14ac:dyDescent="0.2">
      <c r="A1916" s="11"/>
      <c r="B1916"/>
      <c r="C1916"/>
      <c r="E1916" s="11"/>
      <c r="F1916" s="11"/>
    </row>
    <row r="1917" spans="1:6" x14ac:dyDescent="0.2">
      <c r="A1917" s="11"/>
      <c r="B1917"/>
      <c r="C1917"/>
      <c r="E1917" s="11"/>
      <c r="F1917" s="11"/>
    </row>
    <row r="1918" spans="1:6" x14ac:dyDescent="0.2">
      <c r="A1918" s="11"/>
      <c r="B1918"/>
      <c r="C1918"/>
      <c r="E1918" s="11"/>
      <c r="F1918" s="11"/>
    </row>
    <row r="1919" spans="1:6" x14ac:dyDescent="0.2">
      <c r="A1919" s="11"/>
      <c r="B1919"/>
      <c r="C1919"/>
      <c r="E1919" s="11"/>
      <c r="F1919" s="11"/>
    </row>
    <row r="1920" spans="1:6" x14ac:dyDescent="0.2">
      <c r="A1920" s="11"/>
      <c r="B1920"/>
      <c r="C1920"/>
      <c r="E1920" s="11"/>
      <c r="F1920" s="11"/>
    </row>
    <row r="1921" spans="1:6" x14ac:dyDescent="0.2">
      <c r="A1921" s="11"/>
      <c r="B1921"/>
      <c r="C1921"/>
      <c r="E1921" s="11"/>
      <c r="F1921" s="11"/>
    </row>
    <row r="1922" spans="1:6" x14ac:dyDescent="0.2">
      <c r="A1922" s="11"/>
      <c r="B1922"/>
      <c r="C1922"/>
      <c r="E1922" s="11"/>
      <c r="F1922" s="11"/>
    </row>
    <row r="1923" spans="1:6" x14ac:dyDescent="0.2">
      <c r="A1923" s="11"/>
      <c r="B1923"/>
      <c r="C1923"/>
      <c r="E1923" s="11"/>
      <c r="F1923" s="11"/>
    </row>
    <row r="1924" spans="1:6" x14ac:dyDescent="0.2">
      <c r="A1924" s="11"/>
      <c r="B1924"/>
      <c r="C1924"/>
      <c r="E1924" s="11"/>
      <c r="F1924" s="11"/>
    </row>
    <row r="1925" spans="1:6" x14ac:dyDescent="0.2">
      <c r="A1925" s="11"/>
      <c r="B1925"/>
      <c r="C1925"/>
      <c r="E1925" s="11"/>
      <c r="F1925" s="11"/>
    </row>
    <row r="1926" spans="1:6" x14ac:dyDescent="0.2">
      <c r="A1926" s="11"/>
      <c r="B1926"/>
      <c r="C1926"/>
      <c r="E1926" s="11"/>
      <c r="F1926" s="11"/>
    </row>
    <row r="1927" spans="1:6" x14ac:dyDescent="0.2">
      <c r="A1927" s="11"/>
      <c r="B1927"/>
      <c r="C1927"/>
      <c r="E1927" s="11"/>
      <c r="F1927" s="11"/>
    </row>
    <row r="1928" spans="1:6" x14ac:dyDescent="0.2">
      <c r="A1928" s="11"/>
      <c r="B1928"/>
      <c r="C1928"/>
      <c r="E1928" s="11"/>
      <c r="F1928" s="11"/>
    </row>
    <row r="1929" spans="1:6" x14ac:dyDescent="0.2">
      <c r="A1929" s="11"/>
      <c r="B1929"/>
      <c r="C1929"/>
      <c r="E1929" s="11"/>
      <c r="F1929" s="11"/>
    </row>
    <row r="1930" spans="1:6" x14ac:dyDescent="0.2">
      <c r="A1930" s="11"/>
      <c r="B1930"/>
      <c r="C1930"/>
      <c r="E1930" s="11"/>
      <c r="F1930" s="11"/>
    </row>
    <row r="1931" spans="1:6" x14ac:dyDescent="0.2">
      <c r="A1931" s="11"/>
      <c r="B1931"/>
      <c r="C1931"/>
      <c r="E1931" s="11"/>
      <c r="F1931" s="11"/>
    </row>
    <row r="1932" spans="1:6" x14ac:dyDescent="0.2">
      <c r="A1932" s="11"/>
      <c r="B1932"/>
      <c r="C1932"/>
      <c r="E1932" s="11"/>
      <c r="F1932" s="11"/>
    </row>
    <row r="1933" spans="1:6" x14ac:dyDescent="0.2">
      <c r="A1933" s="11"/>
      <c r="B1933"/>
      <c r="C1933"/>
      <c r="E1933" s="11"/>
      <c r="F1933" s="11"/>
    </row>
    <row r="1934" spans="1:6" x14ac:dyDescent="0.2">
      <c r="A1934" s="11"/>
      <c r="B1934"/>
      <c r="C1934"/>
      <c r="E1934" s="11"/>
      <c r="F1934" s="11"/>
    </row>
    <row r="1935" spans="1:6" x14ac:dyDescent="0.2">
      <c r="A1935" s="11"/>
      <c r="B1935"/>
      <c r="C1935"/>
      <c r="E1935" s="11"/>
      <c r="F1935" s="11"/>
    </row>
    <row r="1936" spans="1:6" x14ac:dyDescent="0.2">
      <c r="A1936" s="11"/>
      <c r="B1936"/>
      <c r="C1936"/>
      <c r="E1936" s="11"/>
      <c r="F1936" s="11"/>
    </row>
    <row r="1937" spans="1:6" x14ac:dyDescent="0.2">
      <c r="A1937" s="11"/>
      <c r="B1937"/>
      <c r="C1937"/>
      <c r="E1937" s="11"/>
      <c r="F1937" s="11"/>
    </row>
    <row r="1938" spans="1:6" x14ac:dyDescent="0.2">
      <c r="A1938" s="11"/>
      <c r="B1938"/>
      <c r="C1938"/>
      <c r="E1938" s="11"/>
      <c r="F1938" s="11"/>
    </row>
    <row r="1939" spans="1:6" x14ac:dyDescent="0.2">
      <c r="A1939" s="11"/>
      <c r="B1939"/>
      <c r="C1939"/>
      <c r="E1939" s="11"/>
      <c r="F1939" s="11"/>
    </row>
    <row r="1940" spans="1:6" x14ac:dyDescent="0.2">
      <c r="A1940" s="11"/>
      <c r="B1940"/>
      <c r="C1940"/>
      <c r="E1940" s="11"/>
      <c r="F1940" s="11"/>
    </row>
    <row r="1941" spans="1:6" x14ac:dyDescent="0.2">
      <c r="A1941" s="11"/>
      <c r="B1941"/>
      <c r="C1941"/>
      <c r="E1941" s="11"/>
      <c r="F1941" s="11"/>
    </row>
    <row r="1942" spans="1:6" x14ac:dyDescent="0.2">
      <c r="A1942" s="11"/>
      <c r="B1942"/>
      <c r="C1942"/>
      <c r="E1942" s="11"/>
      <c r="F1942" s="11"/>
    </row>
    <row r="1943" spans="1:6" x14ac:dyDescent="0.2">
      <c r="A1943" s="11"/>
      <c r="B1943"/>
      <c r="C1943"/>
      <c r="E1943" s="11"/>
      <c r="F1943" s="11"/>
    </row>
    <row r="1944" spans="1:6" x14ac:dyDescent="0.2">
      <c r="A1944" s="11"/>
      <c r="B1944"/>
      <c r="C1944"/>
      <c r="E1944" s="11"/>
      <c r="F1944" s="11"/>
    </row>
    <row r="1945" spans="1:6" x14ac:dyDescent="0.2">
      <c r="A1945" s="11"/>
      <c r="B1945"/>
      <c r="C1945"/>
      <c r="E1945" s="11"/>
      <c r="F1945" s="11"/>
    </row>
    <row r="1946" spans="1:6" x14ac:dyDescent="0.2">
      <c r="A1946" s="11"/>
      <c r="B1946"/>
      <c r="C1946"/>
      <c r="E1946" s="11"/>
      <c r="F1946" s="11"/>
    </row>
    <row r="1947" spans="1:6" x14ac:dyDescent="0.2">
      <c r="A1947" s="11"/>
      <c r="B1947"/>
      <c r="C1947"/>
      <c r="E1947" s="11"/>
      <c r="F1947" s="11"/>
    </row>
    <row r="1948" spans="1:6" x14ac:dyDescent="0.2">
      <c r="A1948" s="11"/>
      <c r="B1948"/>
      <c r="C1948"/>
      <c r="E1948" s="11"/>
      <c r="F1948" s="11"/>
    </row>
    <row r="1949" spans="1:6" x14ac:dyDescent="0.2">
      <c r="A1949" s="11"/>
      <c r="B1949"/>
      <c r="C1949"/>
      <c r="E1949" s="11"/>
      <c r="F1949" s="11"/>
    </row>
    <row r="1950" spans="1:6" x14ac:dyDescent="0.2">
      <c r="A1950" s="11"/>
      <c r="B1950"/>
      <c r="C1950"/>
      <c r="E1950" s="11"/>
      <c r="F1950" s="11"/>
    </row>
    <row r="1951" spans="1:6" x14ac:dyDescent="0.2">
      <c r="A1951" s="11"/>
      <c r="B1951"/>
      <c r="C1951"/>
      <c r="E1951" s="11"/>
      <c r="F1951" s="11"/>
    </row>
    <row r="1952" spans="1:6" x14ac:dyDescent="0.2">
      <c r="A1952" s="11"/>
      <c r="B1952"/>
      <c r="C1952"/>
      <c r="E1952" s="11"/>
      <c r="F1952" s="11"/>
    </row>
    <row r="1953" spans="1:6" x14ac:dyDescent="0.2">
      <c r="A1953" s="11"/>
      <c r="B1953"/>
      <c r="C1953"/>
      <c r="E1953" s="11"/>
      <c r="F1953" s="11"/>
    </row>
    <row r="1954" spans="1:6" x14ac:dyDescent="0.2">
      <c r="A1954" s="11"/>
      <c r="B1954"/>
      <c r="C1954"/>
      <c r="E1954" s="11"/>
      <c r="F1954" s="11"/>
    </row>
    <row r="1955" spans="1:6" x14ac:dyDescent="0.2">
      <c r="A1955" s="11"/>
      <c r="B1955"/>
      <c r="C1955"/>
      <c r="E1955" s="11"/>
      <c r="F1955" s="11"/>
    </row>
    <row r="1956" spans="1:6" x14ac:dyDescent="0.2">
      <c r="A1956" s="11"/>
      <c r="B1956"/>
      <c r="C1956"/>
      <c r="E1956" s="11"/>
      <c r="F1956" s="11"/>
    </row>
    <row r="1957" spans="1:6" x14ac:dyDescent="0.2">
      <c r="A1957" s="11"/>
      <c r="B1957"/>
      <c r="C1957"/>
      <c r="E1957" s="11"/>
      <c r="F1957" s="11"/>
    </row>
    <row r="1958" spans="1:6" x14ac:dyDescent="0.2">
      <c r="A1958" s="11"/>
      <c r="B1958"/>
      <c r="C1958"/>
      <c r="E1958" s="11"/>
      <c r="F1958" s="11"/>
    </row>
    <row r="1959" spans="1:6" x14ac:dyDescent="0.2">
      <c r="A1959" s="11"/>
      <c r="B1959"/>
      <c r="C1959"/>
      <c r="E1959" s="11"/>
      <c r="F1959" s="11"/>
    </row>
    <row r="1960" spans="1:6" x14ac:dyDescent="0.2">
      <c r="A1960" s="11"/>
      <c r="B1960"/>
      <c r="C1960"/>
      <c r="E1960" s="11"/>
      <c r="F1960" s="11"/>
    </row>
    <row r="1961" spans="1:6" x14ac:dyDescent="0.2">
      <c r="A1961" s="11"/>
      <c r="B1961"/>
      <c r="C1961"/>
      <c r="E1961" s="11"/>
      <c r="F1961" s="11"/>
    </row>
    <row r="1962" spans="1:6" x14ac:dyDescent="0.2">
      <c r="A1962" s="11"/>
      <c r="B1962"/>
      <c r="C1962"/>
      <c r="E1962" s="11"/>
      <c r="F1962" s="11"/>
    </row>
    <row r="1963" spans="1:6" x14ac:dyDescent="0.2">
      <c r="A1963" s="11"/>
      <c r="B1963"/>
      <c r="C1963"/>
      <c r="E1963" s="11"/>
      <c r="F1963" s="11"/>
    </row>
    <row r="1964" spans="1:6" x14ac:dyDescent="0.2">
      <c r="A1964" s="11"/>
      <c r="B1964"/>
      <c r="C1964"/>
      <c r="E1964" s="11"/>
      <c r="F1964" s="11"/>
    </row>
    <row r="1965" spans="1:6" x14ac:dyDescent="0.2">
      <c r="A1965" s="11"/>
      <c r="B1965"/>
      <c r="C1965"/>
      <c r="E1965" s="11"/>
      <c r="F1965" s="11"/>
    </row>
    <row r="1966" spans="1:6" x14ac:dyDescent="0.2">
      <c r="A1966" s="11"/>
      <c r="B1966"/>
      <c r="C1966"/>
      <c r="E1966" s="11"/>
      <c r="F1966" s="11"/>
    </row>
    <row r="1967" spans="1:6" x14ac:dyDescent="0.2">
      <c r="A1967" s="11"/>
      <c r="B1967"/>
      <c r="C1967"/>
      <c r="E1967" s="11"/>
      <c r="F1967" s="11"/>
    </row>
    <row r="1968" spans="1:6" x14ac:dyDescent="0.2">
      <c r="A1968" s="11"/>
      <c r="B1968"/>
      <c r="C1968"/>
      <c r="E1968" s="11"/>
      <c r="F1968" s="11"/>
    </row>
    <row r="1969" spans="1:6" x14ac:dyDescent="0.2">
      <c r="A1969" s="11"/>
      <c r="B1969"/>
      <c r="C1969"/>
      <c r="E1969" s="11"/>
      <c r="F1969" s="11"/>
    </row>
    <row r="1970" spans="1:6" x14ac:dyDescent="0.2">
      <c r="A1970" s="11"/>
      <c r="B1970"/>
      <c r="C1970"/>
      <c r="E1970" s="11"/>
      <c r="F1970" s="11"/>
    </row>
    <row r="1971" spans="1:6" x14ac:dyDescent="0.2">
      <c r="A1971" s="11"/>
      <c r="B1971"/>
      <c r="C1971"/>
      <c r="E1971" s="11"/>
      <c r="F1971" s="11"/>
    </row>
    <row r="1972" spans="1:6" x14ac:dyDescent="0.2">
      <c r="A1972" s="11"/>
      <c r="B1972"/>
      <c r="C1972"/>
      <c r="E1972" s="11"/>
      <c r="F1972" s="11"/>
    </row>
    <row r="1973" spans="1:6" x14ac:dyDescent="0.2">
      <c r="A1973" s="11"/>
      <c r="B1973"/>
      <c r="C1973"/>
      <c r="E1973" s="11"/>
      <c r="F1973" s="11"/>
    </row>
    <row r="1974" spans="1:6" x14ac:dyDescent="0.2">
      <c r="A1974" s="11"/>
      <c r="B1974"/>
      <c r="C1974"/>
      <c r="E1974" s="11"/>
      <c r="F1974" s="11"/>
    </row>
    <row r="1975" spans="1:6" x14ac:dyDescent="0.2">
      <c r="A1975" s="11"/>
      <c r="B1975"/>
      <c r="C1975"/>
      <c r="E1975" s="11"/>
      <c r="F1975" s="11"/>
    </row>
    <row r="1976" spans="1:6" x14ac:dyDescent="0.2">
      <c r="A1976" s="11"/>
      <c r="B1976"/>
      <c r="C1976"/>
      <c r="E1976" s="11"/>
      <c r="F1976" s="11"/>
    </row>
    <row r="1977" spans="1:6" x14ac:dyDescent="0.2">
      <c r="A1977" s="11"/>
      <c r="B1977"/>
      <c r="C1977"/>
      <c r="E1977" s="11"/>
      <c r="F1977" s="11"/>
    </row>
    <row r="1978" spans="1:6" x14ac:dyDescent="0.2">
      <c r="A1978" s="11"/>
      <c r="B1978"/>
      <c r="C1978"/>
      <c r="E1978" s="11"/>
      <c r="F1978" s="11"/>
    </row>
    <row r="1979" spans="1:6" x14ac:dyDescent="0.2">
      <c r="A1979" s="11"/>
      <c r="B1979"/>
      <c r="C1979"/>
      <c r="E1979" s="11"/>
      <c r="F1979" s="11"/>
    </row>
    <row r="1980" spans="1:6" x14ac:dyDescent="0.2">
      <c r="A1980" s="11"/>
      <c r="B1980"/>
      <c r="C1980"/>
      <c r="E1980" s="11"/>
      <c r="F1980" s="11"/>
    </row>
    <row r="1981" spans="1:6" x14ac:dyDescent="0.2">
      <c r="A1981" s="11"/>
      <c r="B1981"/>
      <c r="C1981"/>
      <c r="E1981" s="11"/>
      <c r="F1981" s="11"/>
    </row>
    <row r="1982" spans="1:6" x14ac:dyDescent="0.2">
      <c r="A1982" s="11"/>
      <c r="B1982"/>
      <c r="C1982"/>
      <c r="E1982" s="11"/>
      <c r="F1982" s="11"/>
    </row>
    <row r="1983" spans="1:6" x14ac:dyDescent="0.2">
      <c r="A1983" s="11"/>
      <c r="B1983"/>
      <c r="C1983"/>
      <c r="E1983" s="11"/>
      <c r="F1983" s="11"/>
    </row>
    <row r="1984" spans="1:6" x14ac:dyDescent="0.2">
      <c r="A1984" s="11"/>
      <c r="B1984"/>
      <c r="C1984"/>
      <c r="E1984" s="11"/>
      <c r="F1984" s="11"/>
    </row>
    <row r="1985" spans="1:6" x14ac:dyDescent="0.2">
      <c r="A1985" s="11"/>
      <c r="B1985"/>
      <c r="C1985"/>
      <c r="E1985" s="11"/>
      <c r="F1985" s="11"/>
    </row>
    <row r="1986" spans="1:6" x14ac:dyDescent="0.2">
      <c r="A1986" s="11"/>
      <c r="B1986"/>
      <c r="C1986"/>
      <c r="E1986" s="11"/>
      <c r="F1986" s="11"/>
    </row>
    <row r="1987" spans="1:6" x14ac:dyDescent="0.2">
      <c r="A1987" s="11"/>
      <c r="B1987"/>
      <c r="C1987"/>
      <c r="E1987" s="11"/>
      <c r="F1987" s="11"/>
    </row>
    <row r="1988" spans="1:6" x14ac:dyDescent="0.2">
      <c r="A1988" s="11"/>
      <c r="B1988"/>
      <c r="C1988"/>
      <c r="E1988" s="11"/>
      <c r="F1988" s="11"/>
    </row>
    <row r="1989" spans="1:6" x14ac:dyDescent="0.2">
      <c r="A1989" s="11"/>
      <c r="B1989"/>
      <c r="C1989"/>
      <c r="E1989" s="11"/>
      <c r="F1989" s="11"/>
    </row>
    <row r="1990" spans="1:6" x14ac:dyDescent="0.2">
      <c r="A1990" s="11"/>
      <c r="B1990"/>
      <c r="C1990"/>
      <c r="E1990" s="11"/>
      <c r="F1990" s="11"/>
    </row>
    <row r="1991" spans="1:6" x14ac:dyDescent="0.2">
      <c r="A1991" s="11"/>
      <c r="B1991"/>
      <c r="C1991"/>
      <c r="E1991" s="11"/>
      <c r="F1991" s="11"/>
    </row>
    <row r="1992" spans="1:6" x14ac:dyDescent="0.2">
      <c r="A1992" s="11"/>
      <c r="B1992"/>
      <c r="C1992"/>
      <c r="E1992" s="11"/>
      <c r="F1992" s="11"/>
    </row>
    <row r="1993" spans="1:6" x14ac:dyDescent="0.2">
      <c r="A1993" s="11"/>
      <c r="B1993"/>
      <c r="C1993"/>
      <c r="E1993" s="11"/>
      <c r="F1993" s="11"/>
    </row>
    <row r="1994" spans="1:6" x14ac:dyDescent="0.2">
      <c r="A1994" s="11"/>
      <c r="B1994"/>
      <c r="C1994"/>
      <c r="E1994" s="11"/>
      <c r="F1994" s="11"/>
    </row>
    <row r="1995" spans="1:6" x14ac:dyDescent="0.2">
      <c r="A1995" s="11"/>
      <c r="B1995"/>
      <c r="C1995"/>
      <c r="E1995" s="11"/>
      <c r="F1995" s="11"/>
    </row>
    <row r="1996" spans="1:6" x14ac:dyDescent="0.2">
      <c r="A1996" s="11"/>
      <c r="B1996"/>
      <c r="C1996"/>
      <c r="E1996" s="11"/>
      <c r="F1996" s="11"/>
    </row>
    <row r="1997" spans="1:6" x14ac:dyDescent="0.2">
      <c r="A1997" s="11"/>
      <c r="B1997"/>
      <c r="C1997"/>
      <c r="E1997" s="11"/>
      <c r="F1997" s="11"/>
    </row>
    <row r="1998" spans="1:6" x14ac:dyDescent="0.2">
      <c r="A1998" s="11"/>
      <c r="B1998"/>
      <c r="C1998"/>
      <c r="E1998" s="11"/>
      <c r="F1998" s="11"/>
    </row>
    <row r="1999" spans="1:6" x14ac:dyDescent="0.2">
      <c r="A1999" s="11"/>
      <c r="B1999"/>
      <c r="C1999"/>
      <c r="E1999" s="11"/>
      <c r="F1999" s="11"/>
    </row>
    <row r="2000" spans="1:6" x14ac:dyDescent="0.2">
      <c r="A2000" s="11"/>
      <c r="B2000"/>
      <c r="C2000"/>
      <c r="E2000" s="11"/>
      <c r="F2000" s="11"/>
    </row>
    <row r="2001" spans="1:6" x14ac:dyDescent="0.2">
      <c r="A2001" s="11"/>
      <c r="B2001"/>
      <c r="C2001"/>
      <c r="E2001" s="11"/>
      <c r="F2001" s="11"/>
    </row>
    <row r="2002" spans="1:6" x14ac:dyDescent="0.2">
      <c r="A2002" s="11"/>
      <c r="B2002"/>
      <c r="C2002"/>
      <c r="E2002" s="11"/>
      <c r="F2002" s="11"/>
    </row>
    <row r="2003" spans="1:6" x14ac:dyDescent="0.2">
      <c r="A2003" s="11"/>
      <c r="B2003"/>
      <c r="C2003"/>
      <c r="E2003" s="11"/>
      <c r="F2003" s="11"/>
    </row>
    <row r="2004" spans="1:6" x14ac:dyDescent="0.2">
      <c r="A2004" s="11"/>
      <c r="B2004"/>
      <c r="C2004"/>
      <c r="E2004" s="11"/>
      <c r="F2004" s="11"/>
    </row>
    <row r="2005" spans="1:6" x14ac:dyDescent="0.2">
      <c r="A2005" s="11"/>
      <c r="B2005"/>
      <c r="C2005"/>
      <c r="E2005" s="11"/>
      <c r="F2005" s="11"/>
    </row>
    <row r="2006" spans="1:6" x14ac:dyDescent="0.2">
      <c r="A2006" s="11"/>
      <c r="B2006"/>
      <c r="C2006"/>
      <c r="E2006" s="11"/>
      <c r="F2006" s="11"/>
    </row>
    <row r="2007" spans="1:6" x14ac:dyDescent="0.2">
      <c r="A2007" s="11"/>
      <c r="B2007"/>
      <c r="C2007"/>
      <c r="E2007" s="11"/>
      <c r="F2007" s="11"/>
    </row>
    <row r="2008" spans="1:6" x14ac:dyDescent="0.2">
      <c r="A2008" s="11"/>
      <c r="B2008"/>
      <c r="C2008"/>
      <c r="E2008" s="11"/>
      <c r="F2008" s="11"/>
    </row>
    <row r="2009" spans="1:6" x14ac:dyDescent="0.2">
      <c r="A2009" s="11"/>
      <c r="B2009"/>
      <c r="C2009"/>
      <c r="E2009" s="11"/>
      <c r="F2009" s="11"/>
    </row>
    <row r="2010" spans="1:6" x14ac:dyDescent="0.2">
      <c r="A2010" s="11"/>
      <c r="B2010"/>
      <c r="C2010"/>
      <c r="E2010" s="11"/>
      <c r="F2010" s="11"/>
    </row>
    <row r="2011" spans="1:6" x14ac:dyDescent="0.2">
      <c r="A2011" s="11"/>
      <c r="B2011"/>
      <c r="C2011"/>
      <c r="E2011" s="11"/>
      <c r="F2011" s="11"/>
    </row>
    <row r="2012" spans="1:6" x14ac:dyDescent="0.2">
      <c r="A2012" s="11"/>
      <c r="B2012"/>
      <c r="C2012"/>
      <c r="E2012" s="11"/>
      <c r="F2012" s="11"/>
    </row>
    <row r="2013" spans="1:6" x14ac:dyDescent="0.2">
      <c r="A2013" s="11"/>
      <c r="B2013"/>
      <c r="C2013"/>
      <c r="E2013" s="11"/>
      <c r="F2013" s="11"/>
    </row>
    <row r="2014" spans="1:6" x14ac:dyDescent="0.2">
      <c r="A2014" s="11"/>
      <c r="B2014"/>
      <c r="C2014"/>
      <c r="E2014" s="11"/>
      <c r="F2014" s="11"/>
    </row>
    <row r="2015" spans="1:6" x14ac:dyDescent="0.2">
      <c r="A2015" s="11"/>
      <c r="B2015"/>
      <c r="C2015"/>
      <c r="E2015" s="11"/>
      <c r="F2015" s="11"/>
    </row>
    <row r="2016" spans="1:6" x14ac:dyDescent="0.2">
      <c r="A2016" s="11"/>
      <c r="B2016"/>
      <c r="C2016"/>
      <c r="E2016" s="11"/>
      <c r="F2016" s="11"/>
    </row>
    <row r="2017" spans="1:6" x14ac:dyDescent="0.2">
      <c r="A2017" s="11"/>
      <c r="B2017"/>
      <c r="C2017"/>
      <c r="E2017" s="11"/>
      <c r="F2017" s="11"/>
    </row>
    <row r="2018" spans="1:6" x14ac:dyDescent="0.2">
      <c r="A2018" s="11"/>
      <c r="B2018"/>
      <c r="C2018"/>
      <c r="E2018" s="11"/>
      <c r="F2018" s="11"/>
    </row>
    <row r="2019" spans="1:6" x14ac:dyDescent="0.2">
      <c r="A2019" s="11"/>
      <c r="B2019"/>
      <c r="C2019"/>
      <c r="E2019" s="11"/>
      <c r="F2019" s="11"/>
    </row>
    <row r="2020" spans="1:6" x14ac:dyDescent="0.2">
      <c r="A2020" s="11"/>
      <c r="B2020"/>
      <c r="C2020"/>
      <c r="E2020" s="11"/>
      <c r="F2020" s="11"/>
    </row>
    <row r="2021" spans="1:6" x14ac:dyDescent="0.2">
      <c r="A2021" s="11"/>
      <c r="B2021"/>
      <c r="C2021"/>
      <c r="E2021" s="11"/>
      <c r="F2021" s="11"/>
    </row>
    <row r="2022" spans="1:6" x14ac:dyDescent="0.2">
      <c r="A2022" s="11"/>
      <c r="B2022"/>
      <c r="C2022"/>
      <c r="E2022" s="11"/>
      <c r="F2022" s="11"/>
    </row>
    <row r="2023" spans="1:6" x14ac:dyDescent="0.2">
      <c r="A2023" s="11"/>
      <c r="B2023"/>
      <c r="C2023"/>
      <c r="E2023" s="11"/>
      <c r="F2023" s="11"/>
    </row>
    <row r="2024" spans="1:6" x14ac:dyDescent="0.2">
      <c r="A2024" s="11"/>
      <c r="B2024"/>
      <c r="C2024"/>
      <c r="E2024" s="11"/>
      <c r="F2024" s="11"/>
    </row>
    <row r="2025" spans="1:6" x14ac:dyDescent="0.2">
      <c r="A2025" s="11"/>
      <c r="B2025"/>
      <c r="C2025"/>
      <c r="E2025" s="11"/>
      <c r="F2025" s="11"/>
    </row>
    <row r="2026" spans="1:6" x14ac:dyDescent="0.2">
      <c r="A2026" s="11"/>
      <c r="B2026"/>
      <c r="C2026"/>
      <c r="E2026" s="11"/>
      <c r="F2026" s="11"/>
    </row>
    <row r="2027" spans="1:6" x14ac:dyDescent="0.2">
      <c r="A2027" s="11"/>
      <c r="B2027"/>
      <c r="C2027"/>
      <c r="E2027" s="11"/>
      <c r="F2027" s="11"/>
    </row>
    <row r="2028" spans="1:6" x14ac:dyDescent="0.2">
      <c r="A2028" s="11"/>
      <c r="B2028"/>
      <c r="C2028"/>
      <c r="E2028" s="11"/>
      <c r="F2028" s="11"/>
    </row>
    <row r="2029" spans="1:6" x14ac:dyDescent="0.2">
      <c r="A2029" s="11"/>
      <c r="B2029"/>
      <c r="C2029"/>
      <c r="E2029" s="11"/>
      <c r="F2029" s="11"/>
    </row>
    <row r="2030" spans="1:6" x14ac:dyDescent="0.2">
      <c r="A2030" s="11"/>
      <c r="B2030"/>
      <c r="C2030"/>
      <c r="E2030" s="11"/>
      <c r="F2030" s="11"/>
    </row>
    <row r="2031" spans="1:6" x14ac:dyDescent="0.2">
      <c r="A2031" s="11"/>
      <c r="B2031"/>
      <c r="C2031"/>
      <c r="E2031" s="11"/>
      <c r="F2031" s="11"/>
    </row>
    <row r="2032" spans="1:6" x14ac:dyDescent="0.2">
      <c r="A2032" s="11"/>
      <c r="B2032"/>
      <c r="C2032"/>
      <c r="E2032" s="11"/>
      <c r="F2032" s="11"/>
    </row>
    <row r="2033" spans="1:6" x14ac:dyDescent="0.2">
      <c r="A2033" s="11"/>
      <c r="B2033"/>
      <c r="C2033"/>
      <c r="E2033" s="11"/>
      <c r="F2033" s="11"/>
    </row>
    <row r="2034" spans="1:6" x14ac:dyDescent="0.2">
      <c r="A2034" s="11"/>
      <c r="B2034"/>
      <c r="C2034"/>
      <c r="E2034" s="11"/>
      <c r="F2034" s="11"/>
    </row>
    <row r="2035" spans="1:6" x14ac:dyDescent="0.2">
      <c r="A2035" s="11"/>
      <c r="B2035"/>
      <c r="C2035"/>
      <c r="E2035" s="11"/>
      <c r="F2035" s="11"/>
    </row>
    <row r="2036" spans="1:6" x14ac:dyDescent="0.2">
      <c r="A2036" s="11"/>
      <c r="B2036"/>
      <c r="C2036"/>
      <c r="E2036" s="11"/>
      <c r="F2036" s="11"/>
    </row>
    <row r="2037" spans="1:6" x14ac:dyDescent="0.2">
      <c r="A2037" s="11"/>
      <c r="B2037"/>
      <c r="C2037"/>
      <c r="E2037" s="11"/>
      <c r="F2037" s="11"/>
    </row>
    <row r="2038" spans="1:6" x14ac:dyDescent="0.2">
      <c r="A2038" s="11"/>
      <c r="B2038"/>
      <c r="C2038"/>
      <c r="E2038" s="11"/>
      <c r="F2038" s="11"/>
    </row>
    <row r="2039" spans="1:6" x14ac:dyDescent="0.2">
      <c r="A2039" s="11"/>
      <c r="B2039"/>
      <c r="C2039"/>
      <c r="E2039" s="11"/>
      <c r="F2039" s="11"/>
    </row>
    <row r="2040" spans="1:6" x14ac:dyDescent="0.2">
      <c r="A2040" s="11"/>
      <c r="B2040"/>
      <c r="C2040"/>
      <c r="E2040" s="11"/>
      <c r="F2040" s="11"/>
    </row>
    <row r="2041" spans="1:6" x14ac:dyDescent="0.2">
      <c r="A2041" s="11"/>
      <c r="B2041"/>
      <c r="C2041"/>
      <c r="E2041" s="11"/>
      <c r="F2041" s="11"/>
    </row>
    <row r="2042" spans="1:6" x14ac:dyDescent="0.2">
      <c r="A2042" s="11"/>
      <c r="B2042"/>
      <c r="C2042"/>
      <c r="E2042" s="11"/>
      <c r="F2042" s="11"/>
    </row>
    <row r="2043" spans="1:6" x14ac:dyDescent="0.2">
      <c r="A2043" s="11"/>
      <c r="B2043"/>
      <c r="C2043"/>
      <c r="E2043" s="11"/>
      <c r="F2043" s="11"/>
    </row>
    <row r="2044" spans="1:6" x14ac:dyDescent="0.2">
      <c r="A2044" s="11"/>
      <c r="B2044"/>
      <c r="C2044"/>
      <c r="E2044" s="11"/>
      <c r="F2044" s="11"/>
    </row>
    <row r="2045" spans="1:6" x14ac:dyDescent="0.2">
      <c r="A2045" s="11"/>
      <c r="B2045"/>
      <c r="C2045"/>
      <c r="E2045" s="11"/>
      <c r="F2045" s="11"/>
    </row>
    <row r="2046" spans="1:6" x14ac:dyDescent="0.2">
      <c r="A2046" s="11"/>
      <c r="B2046"/>
      <c r="C2046"/>
      <c r="E2046" s="11"/>
      <c r="F2046" s="11"/>
    </row>
    <row r="2047" spans="1:6" x14ac:dyDescent="0.2">
      <c r="A2047" s="11"/>
      <c r="B2047"/>
      <c r="C2047"/>
      <c r="E2047" s="11"/>
      <c r="F2047" s="11"/>
    </row>
    <row r="2048" spans="1:6" x14ac:dyDescent="0.2">
      <c r="A2048" s="11"/>
      <c r="B2048"/>
      <c r="C2048"/>
      <c r="E2048" s="11"/>
      <c r="F2048" s="11"/>
    </row>
    <row r="2049" spans="1:6" x14ac:dyDescent="0.2">
      <c r="A2049" s="11"/>
      <c r="B2049"/>
      <c r="C2049"/>
      <c r="E2049" s="11"/>
      <c r="F2049" s="11"/>
    </row>
    <row r="2050" spans="1:6" x14ac:dyDescent="0.2">
      <c r="A2050" s="11"/>
      <c r="B2050"/>
      <c r="C2050"/>
      <c r="E2050" s="11"/>
      <c r="F2050" s="11"/>
    </row>
    <row r="2051" spans="1:6" x14ac:dyDescent="0.2">
      <c r="A2051" s="11"/>
      <c r="B2051"/>
      <c r="C2051"/>
      <c r="E2051" s="11"/>
      <c r="F2051" s="11"/>
    </row>
    <row r="2052" spans="1:6" x14ac:dyDescent="0.2">
      <c r="A2052" s="11"/>
      <c r="B2052"/>
      <c r="C2052"/>
      <c r="E2052" s="11"/>
      <c r="F2052" s="11"/>
    </row>
    <row r="2053" spans="1:6" x14ac:dyDescent="0.2">
      <c r="A2053" s="11"/>
      <c r="B2053"/>
      <c r="C2053"/>
      <c r="E2053" s="11"/>
      <c r="F2053" s="11"/>
    </row>
    <row r="2054" spans="1:6" x14ac:dyDescent="0.2">
      <c r="A2054" s="11"/>
      <c r="B2054"/>
      <c r="C2054"/>
      <c r="E2054" s="11"/>
      <c r="F2054" s="11"/>
    </row>
    <row r="2055" spans="1:6" x14ac:dyDescent="0.2">
      <c r="A2055" s="11"/>
      <c r="B2055"/>
      <c r="C2055"/>
      <c r="E2055" s="11"/>
      <c r="F2055" s="11"/>
    </row>
    <row r="2056" spans="1:6" x14ac:dyDescent="0.2">
      <c r="A2056" s="11"/>
      <c r="B2056"/>
      <c r="C2056"/>
      <c r="E2056" s="11"/>
      <c r="F2056" s="11"/>
    </row>
    <row r="2057" spans="1:6" x14ac:dyDescent="0.2">
      <c r="A2057" s="11"/>
      <c r="B2057"/>
      <c r="C2057"/>
      <c r="E2057" s="11"/>
      <c r="F2057" s="11"/>
    </row>
    <row r="2058" spans="1:6" x14ac:dyDescent="0.2">
      <c r="A2058" s="11"/>
      <c r="B2058"/>
      <c r="C2058"/>
      <c r="E2058" s="11"/>
      <c r="F2058" s="11"/>
    </row>
    <row r="2059" spans="1:6" x14ac:dyDescent="0.2">
      <c r="A2059" s="11"/>
      <c r="B2059"/>
      <c r="C2059"/>
      <c r="E2059" s="11"/>
      <c r="F2059" s="11"/>
    </row>
    <row r="2060" spans="1:6" x14ac:dyDescent="0.2">
      <c r="A2060" s="11"/>
      <c r="B2060"/>
      <c r="C2060"/>
      <c r="E2060" s="11"/>
      <c r="F2060" s="11"/>
    </row>
    <row r="2061" spans="1:6" x14ac:dyDescent="0.2">
      <c r="A2061" s="11"/>
      <c r="B2061"/>
      <c r="C2061"/>
      <c r="E2061" s="11"/>
      <c r="F2061" s="11"/>
    </row>
    <row r="2062" spans="1:6" x14ac:dyDescent="0.2">
      <c r="A2062" s="11"/>
      <c r="B2062"/>
      <c r="C2062"/>
      <c r="E2062" s="11"/>
      <c r="F2062" s="11"/>
    </row>
    <row r="2063" spans="1:6" x14ac:dyDescent="0.2">
      <c r="A2063" s="11"/>
      <c r="B2063"/>
      <c r="C2063"/>
      <c r="E2063" s="11"/>
      <c r="F2063" s="11"/>
    </row>
    <row r="2064" spans="1:6" x14ac:dyDescent="0.2">
      <c r="A2064" s="11"/>
      <c r="B2064"/>
      <c r="C2064"/>
      <c r="E2064" s="11"/>
      <c r="F2064" s="11"/>
    </row>
    <row r="2065" spans="1:6" x14ac:dyDescent="0.2">
      <c r="A2065" s="11"/>
      <c r="B2065"/>
      <c r="C2065"/>
      <c r="E2065" s="11"/>
      <c r="F2065" s="11"/>
    </row>
    <row r="2066" spans="1:6" x14ac:dyDescent="0.2">
      <c r="A2066" s="11"/>
      <c r="B2066"/>
      <c r="C2066"/>
      <c r="E2066" s="11"/>
      <c r="F2066" s="11"/>
    </row>
    <row r="2067" spans="1:6" x14ac:dyDescent="0.2">
      <c r="A2067" s="11"/>
      <c r="B2067"/>
      <c r="C2067"/>
      <c r="E2067" s="11"/>
      <c r="F2067" s="11"/>
    </row>
    <row r="2068" spans="1:6" x14ac:dyDescent="0.2">
      <c r="A2068" s="11"/>
      <c r="B2068"/>
      <c r="C2068"/>
      <c r="E2068" s="11"/>
      <c r="F2068" s="11"/>
    </row>
    <row r="2069" spans="1:6" x14ac:dyDescent="0.2">
      <c r="A2069" s="11"/>
      <c r="B2069"/>
      <c r="C2069"/>
      <c r="E2069" s="11"/>
      <c r="F2069" s="11"/>
    </row>
    <row r="2070" spans="1:6" x14ac:dyDescent="0.2">
      <c r="A2070" s="11"/>
      <c r="B2070"/>
      <c r="C2070"/>
      <c r="E2070" s="11"/>
      <c r="F2070" s="11"/>
    </row>
    <row r="2071" spans="1:6" x14ac:dyDescent="0.2">
      <c r="A2071" s="11"/>
      <c r="B2071"/>
      <c r="C2071"/>
      <c r="E2071" s="11"/>
      <c r="F2071" s="11"/>
    </row>
    <row r="2072" spans="1:6" x14ac:dyDescent="0.2">
      <c r="A2072" s="11"/>
      <c r="B2072"/>
      <c r="C2072"/>
      <c r="E2072" s="11"/>
      <c r="F2072" s="11"/>
    </row>
    <row r="2073" spans="1:6" x14ac:dyDescent="0.2">
      <c r="A2073" s="11"/>
      <c r="B2073"/>
      <c r="C2073"/>
      <c r="E2073" s="11"/>
      <c r="F2073" s="11"/>
    </row>
    <row r="2074" spans="1:6" x14ac:dyDescent="0.2">
      <c r="A2074" s="11"/>
      <c r="B2074"/>
      <c r="C2074"/>
      <c r="E2074" s="11"/>
      <c r="F2074" s="11"/>
    </row>
    <row r="2075" spans="1:6" x14ac:dyDescent="0.2">
      <c r="A2075" s="11"/>
      <c r="B2075"/>
      <c r="C2075"/>
      <c r="E2075" s="11"/>
      <c r="F2075" s="11"/>
    </row>
    <row r="2076" spans="1:6" x14ac:dyDescent="0.2">
      <c r="A2076" s="11"/>
      <c r="B2076"/>
      <c r="C2076"/>
      <c r="E2076" s="11"/>
      <c r="F2076" s="11"/>
    </row>
    <row r="2077" spans="1:6" x14ac:dyDescent="0.2">
      <c r="A2077" s="11"/>
      <c r="B2077"/>
      <c r="C2077"/>
      <c r="E2077" s="11"/>
      <c r="F2077" s="11"/>
    </row>
    <row r="2078" spans="1:6" x14ac:dyDescent="0.2">
      <c r="A2078" s="11"/>
      <c r="B2078"/>
      <c r="C2078"/>
      <c r="E2078" s="11"/>
      <c r="F2078" s="11"/>
    </row>
    <row r="2079" spans="1:6" x14ac:dyDescent="0.2">
      <c r="A2079" s="11"/>
      <c r="B2079"/>
      <c r="C2079"/>
      <c r="E2079" s="11"/>
      <c r="F2079" s="11"/>
    </row>
    <row r="2080" spans="1:6" x14ac:dyDescent="0.2">
      <c r="A2080" s="11"/>
      <c r="B2080"/>
      <c r="C2080"/>
      <c r="E2080" s="11"/>
      <c r="F2080" s="11"/>
    </row>
    <row r="2081" spans="1:6" x14ac:dyDescent="0.2">
      <c r="A2081" s="11"/>
      <c r="B2081"/>
      <c r="C2081"/>
      <c r="E2081" s="11"/>
      <c r="F2081" s="11"/>
    </row>
    <row r="2082" spans="1:6" x14ac:dyDescent="0.2">
      <c r="A2082" s="11"/>
      <c r="B2082"/>
      <c r="C2082"/>
      <c r="E2082" s="11"/>
      <c r="F2082" s="11"/>
    </row>
    <row r="2083" spans="1:6" x14ac:dyDescent="0.2">
      <c r="A2083" s="11"/>
      <c r="B2083"/>
      <c r="C2083"/>
      <c r="E2083" s="11"/>
      <c r="F2083" s="11"/>
    </row>
    <row r="2084" spans="1:6" x14ac:dyDescent="0.2">
      <c r="A2084" s="11"/>
      <c r="B2084"/>
      <c r="C2084"/>
      <c r="E2084" s="11"/>
      <c r="F2084" s="11"/>
    </row>
    <row r="2085" spans="1:6" x14ac:dyDescent="0.2">
      <c r="A2085" s="11"/>
      <c r="B2085"/>
      <c r="C2085"/>
      <c r="E2085" s="11"/>
      <c r="F2085" s="11"/>
    </row>
    <row r="2086" spans="1:6" x14ac:dyDescent="0.2">
      <c r="A2086" s="11"/>
      <c r="B2086"/>
      <c r="C2086"/>
      <c r="E2086" s="11"/>
      <c r="F2086" s="11"/>
    </row>
    <row r="2087" spans="1:6" x14ac:dyDescent="0.2">
      <c r="A2087" s="11"/>
      <c r="B2087"/>
      <c r="C2087"/>
      <c r="E2087" s="11"/>
      <c r="F2087" s="11"/>
    </row>
    <row r="2088" spans="1:6" x14ac:dyDescent="0.2">
      <c r="A2088" s="11"/>
      <c r="B2088"/>
      <c r="C2088"/>
      <c r="E2088" s="11"/>
      <c r="F2088" s="11"/>
    </row>
    <row r="2089" spans="1:6" x14ac:dyDescent="0.2">
      <c r="A2089" s="11"/>
      <c r="B2089"/>
      <c r="C2089"/>
      <c r="E2089" s="11"/>
      <c r="F2089" s="11"/>
    </row>
    <row r="2090" spans="1:6" x14ac:dyDescent="0.2">
      <c r="A2090" s="11"/>
      <c r="B2090"/>
      <c r="C2090"/>
      <c r="E2090" s="11"/>
      <c r="F2090" s="11"/>
    </row>
    <row r="2091" spans="1:6" x14ac:dyDescent="0.2">
      <c r="A2091" s="11"/>
      <c r="B2091"/>
      <c r="C2091"/>
      <c r="E2091" s="11"/>
      <c r="F2091" s="11"/>
    </row>
    <row r="2092" spans="1:6" x14ac:dyDescent="0.2">
      <c r="A2092" s="11"/>
      <c r="B2092"/>
      <c r="C2092"/>
      <c r="E2092" s="11"/>
      <c r="F2092" s="11"/>
    </row>
    <row r="2093" spans="1:6" x14ac:dyDescent="0.2">
      <c r="A2093" s="11"/>
      <c r="B2093"/>
      <c r="C2093"/>
      <c r="E2093" s="11"/>
      <c r="F2093" s="11"/>
    </row>
    <row r="2094" spans="1:6" x14ac:dyDescent="0.2">
      <c r="A2094" s="11"/>
      <c r="B2094"/>
      <c r="C2094"/>
      <c r="E2094" s="11"/>
      <c r="F2094" s="11"/>
    </row>
    <row r="2095" spans="1:6" x14ac:dyDescent="0.2">
      <c r="A2095" s="11"/>
      <c r="B2095"/>
      <c r="C2095"/>
      <c r="E2095" s="11"/>
      <c r="F2095" s="11"/>
    </row>
    <row r="2096" spans="1:6" x14ac:dyDescent="0.2">
      <c r="A2096" s="11"/>
      <c r="B2096"/>
      <c r="C2096"/>
      <c r="E2096" s="11"/>
      <c r="F2096" s="11"/>
    </row>
    <row r="2097" spans="1:6" x14ac:dyDescent="0.2">
      <c r="A2097" s="11"/>
      <c r="B2097"/>
      <c r="C2097"/>
      <c r="E2097" s="11"/>
      <c r="F2097" s="11"/>
    </row>
    <row r="2098" spans="1:6" x14ac:dyDescent="0.2">
      <c r="A2098" s="11"/>
      <c r="B2098"/>
      <c r="C2098"/>
      <c r="E2098" s="11"/>
      <c r="F2098" s="11"/>
    </row>
    <row r="2099" spans="1:6" x14ac:dyDescent="0.2">
      <c r="A2099" s="11"/>
      <c r="B2099"/>
      <c r="C2099"/>
      <c r="E2099" s="11"/>
      <c r="F2099" s="11"/>
    </row>
    <row r="2100" spans="1:6" x14ac:dyDescent="0.2">
      <c r="A2100" s="11"/>
      <c r="B2100"/>
      <c r="C2100"/>
      <c r="E2100" s="11"/>
      <c r="F2100" s="11"/>
    </row>
    <row r="2101" spans="1:6" x14ac:dyDescent="0.2">
      <c r="A2101" s="11"/>
      <c r="B2101"/>
      <c r="C2101"/>
      <c r="E2101" s="11"/>
      <c r="F2101" s="11"/>
    </row>
    <row r="2102" spans="1:6" x14ac:dyDescent="0.2">
      <c r="A2102" s="11"/>
      <c r="B2102"/>
      <c r="C2102"/>
      <c r="E2102" s="11"/>
      <c r="F2102" s="11"/>
    </row>
    <row r="2103" spans="1:6" x14ac:dyDescent="0.2">
      <c r="A2103" s="11"/>
      <c r="B2103"/>
      <c r="C2103"/>
      <c r="E2103" s="11"/>
      <c r="F2103" s="11"/>
    </row>
    <row r="2104" spans="1:6" x14ac:dyDescent="0.2">
      <c r="A2104" s="11"/>
      <c r="B2104"/>
      <c r="C2104"/>
      <c r="E2104" s="11"/>
      <c r="F2104" s="11"/>
    </row>
    <row r="2105" spans="1:6" x14ac:dyDescent="0.2">
      <c r="A2105" s="11"/>
      <c r="B2105"/>
      <c r="C2105"/>
      <c r="E2105" s="11"/>
      <c r="F2105" s="11"/>
    </row>
    <row r="2106" spans="1:6" x14ac:dyDescent="0.2">
      <c r="A2106" s="11"/>
      <c r="B2106"/>
      <c r="C2106"/>
      <c r="E2106" s="11"/>
      <c r="F2106" s="11"/>
    </row>
    <row r="2107" spans="1:6" x14ac:dyDescent="0.2">
      <c r="A2107" s="11"/>
      <c r="B2107"/>
      <c r="C2107"/>
      <c r="E2107" s="11"/>
      <c r="F2107" s="11"/>
    </row>
    <row r="2108" spans="1:6" x14ac:dyDescent="0.2">
      <c r="A2108" s="11"/>
      <c r="B2108"/>
      <c r="C2108"/>
      <c r="E2108" s="11"/>
      <c r="F2108" s="11"/>
    </row>
    <row r="2109" spans="1:6" x14ac:dyDescent="0.2">
      <c r="A2109" s="11"/>
      <c r="B2109"/>
      <c r="C2109"/>
      <c r="E2109" s="11"/>
      <c r="F2109" s="11"/>
    </row>
    <row r="2110" spans="1:6" x14ac:dyDescent="0.2">
      <c r="A2110" s="11"/>
      <c r="B2110"/>
      <c r="C2110"/>
      <c r="E2110" s="11"/>
      <c r="F2110" s="11"/>
    </row>
    <row r="2111" spans="1:6" x14ac:dyDescent="0.2">
      <c r="A2111" s="11"/>
      <c r="B2111"/>
      <c r="C2111"/>
      <c r="E2111" s="11"/>
      <c r="F2111" s="11"/>
    </row>
    <row r="2112" spans="1:6" x14ac:dyDescent="0.2">
      <c r="A2112" s="11"/>
      <c r="B2112"/>
      <c r="C2112"/>
      <c r="E2112" s="11"/>
      <c r="F2112" s="11"/>
    </row>
    <row r="2113" spans="1:6" x14ac:dyDescent="0.2">
      <c r="A2113" s="11"/>
      <c r="B2113"/>
      <c r="C2113"/>
      <c r="E2113" s="11"/>
      <c r="F2113" s="11"/>
    </row>
    <row r="2114" spans="1:6" x14ac:dyDescent="0.2">
      <c r="A2114" s="11"/>
      <c r="B2114"/>
      <c r="C2114"/>
      <c r="E2114" s="11"/>
      <c r="F2114" s="11"/>
    </row>
    <row r="2115" spans="1:6" x14ac:dyDescent="0.2">
      <c r="A2115" s="11"/>
      <c r="B2115"/>
      <c r="C2115"/>
      <c r="E2115" s="11"/>
      <c r="F2115" s="11"/>
    </row>
    <row r="2116" spans="1:6" x14ac:dyDescent="0.2">
      <c r="A2116" s="11"/>
      <c r="B2116"/>
      <c r="C2116"/>
      <c r="E2116" s="11"/>
      <c r="F2116" s="11"/>
    </row>
    <row r="2117" spans="1:6" x14ac:dyDescent="0.2">
      <c r="A2117" s="11"/>
      <c r="B2117"/>
      <c r="C2117"/>
      <c r="E2117" s="11"/>
      <c r="F2117" s="11"/>
    </row>
    <row r="2118" spans="1:6" x14ac:dyDescent="0.2">
      <c r="A2118" s="11"/>
      <c r="B2118"/>
      <c r="C2118"/>
      <c r="E2118" s="11"/>
      <c r="F2118" s="11"/>
    </row>
    <row r="2119" spans="1:6" x14ac:dyDescent="0.2">
      <c r="A2119" s="11"/>
      <c r="B2119"/>
      <c r="C2119"/>
      <c r="E2119" s="11"/>
      <c r="F2119" s="11"/>
    </row>
    <row r="2120" spans="1:6" x14ac:dyDescent="0.2">
      <c r="A2120" s="11"/>
      <c r="B2120"/>
      <c r="C2120"/>
      <c r="E2120" s="11"/>
      <c r="F2120" s="11"/>
    </row>
    <row r="2121" spans="1:6" x14ac:dyDescent="0.2">
      <c r="A2121" s="11"/>
      <c r="B2121"/>
      <c r="C2121"/>
      <c r="E2121" s="11"/>
      <c r="F2121" s="11"/>
    </row>
    <row r="2122" spans="1:6" x14ac:dyDescent="0.2">
      <c r="A2122" s="11"/>
      <c r="B2122"/>
      <c r="C2122"/>
      <c r="E2122" s="11"/>
      <c r="F2122" s="11"/>
    </row>
    <row r="2123" spans="1:6" x14ac:dyDescent="0.2">
      <c r="A2123" s="11"/>
      <c r="B2123"/>
      <c r="C2123"/>
      <c r="E2123" s="11"/>
      <c r="F2123" s="11"/>
    </row>
    <row r="2124" spans="1:6" x14ac:dyDescent="0.2">
      <c r="A2124" s="11"/>
      <c r="B2124"/>
      <c r="C2124"/>
      <c r="E2124" s="11"/>
      <c r="F2124" s="11"/>
    </row>
    <row r="2125" spans="1:6" x14ac:dyDescent="0.2">
      <c r="A2125" s="11"/>
      <c r="B2125"/>
      <c r="C2125"/>
      <c r="E2125" s="11"/>
      <c r="F2125" s="11"/>
    </row>
    <row r="2126" spans="1:6" x14ac:dyDescent="0.2">
      <c r="A2126" s="11"/>
      <c r="B2126"/>
      <c r="C2126"/>
      <c r="E2126" s="11"/>
      <c r="F2126" s="11"/>
    </row>
    <row r="2127" spans="1:6" x14ac:dyDescent="0.2">
      <c r="A2127" s="11"/>
      <c r="B2127"/>
      <c r="C2127"/>
      <c r="E2127" s="11"/>
      <c r="F2127" s="11"/>
    </row>
    <row r="2128" spans="1:6" x14ac:dyDescent="0.2">
      <c r="A2128" s="11"/>
      <c r="B2128"/>
      <c r="C2128"/>
      <c r="E2128" s="11"/>
      <c r="F2128" s="11"/>
    </row>
    <row r="2129" spans="1:6" x14ac:dyDescent="0.2">
      <c r="A2129" s="11"/>
      <c r="B2129"/>
      <c r="C2129"/>
      <c r="E2129" s="11"/>
      <c r="F2129" s="11"/>
    </row>
    <row r="2130" spans="1:6" x14ac:dyDescent="0.2">
      <c r="A2130" s="11"/>
      <c r="B2130"/>
      <c r="C2130"/>
      <c r="E2130" s="11"/>
      <c r="F2130" s="11"/>
    </row>
    <row r="2131" spans="1:6" x14ac:dyDescent="0.2">
      <c r="A2131" s="11"/>
      <c r="B2131"/>
      <c r="C2131"/>
      <c r="E2131" s="11"/>
      <c r="F2131" s="11"/>
    </row>
    <row r="2132" spans="1:6" x14ac:dyDescent="0.2">
      <c r="A2132" s="11"/>
      <c r="B2132"/>
      <c r="C2132"/>
      <c r="E2132" s="11"/>
      <c r="F2132" s="11"/>
    </row>
    <row r="2133" spans="1:6" x14ac:dyDescent="0.2">
      <c r="A2133" s="11"/>
      <c r="B2133"/>
      <c r="C2133"/>
      <c r="E2133" s="11"/>
      <c r="F2133" s="11"/>
    </row>
    <row r="2134" spans="1:6" x14ac:dyDescent="0.2">
      <c r="A2134" s="11"/>
      <c r="B2134"/>
      <c r="C2134"/>
      <c r="E2134" s="11"/>
      <c r="F2134" s="11"/>
    </row>
    <row r="2135" spans="1:6" x14ac:dyDescent="0.2">
      <c r="A2135" s="11"/>
      <c r="B2135"/>
      <c r="C2135"/>
      <c r="E2135" s="11"/>
      <c r="F2135" s="11"/>
    </row>
    <row r="2136" spans="1:6" x14ac:dyDescent="0.2">
      <c r="A2136" s="11"/>
      <c r="B2136"/>
      <c r="C2136"/>
      <c r="E2136" s="11"/>
      <c r="F2136" s="11"/>
    </row>
    <row r="2137" spans="1:6" x14ac:dyDescent="0.2">
      <c r="A2137" s="11"/>
      <c r="B2137"/>
      <c r="C2137"/>
      <c r="E2137" s="11"/>
      <c r="F2137" s="11"/>
    </row>
    <row r="2138" spans="1:6" x14ac:dyDescent="0.2">
      <c r="A2138" s="11"/>
      <c r="B2138"/>
      <c r="C2138"/>
      <c r="E2138" s="11"/>
      <c r="F2138" s="11"/>
    </row>
    <row r="2139" spans="1:6" x14ac:dyDescent="0.2">
      <c r="A2139" s="11"/>
      <c r="B2139"/>
      <c r="C2139"/>
      <c r="E2139" s="11"/>
      <c r="F2139" s="11"/>
    </row>
    <row r="2140" spans="1:6" x14ac:dyDescent="0.2">
      <c r="A2140" s="11"/>
      <c r="B2140"/>
      <c r="C2140"/>
      <c r="E2140" s="11"/>
      <c r="F2140" s="11"/>
    </row>
    <row r="2141" spans="1:6" x14ac:dyDescent="0.2">
      <c r="A2141" s="11"/>
      <c r="B2141"/>
      <c r="C2141"/>
      <c r="E2141" s="11"/>
      <c r="F2141" s="11"/>
    </row>
    <row r="2142" spans="1:6" x14ac:dyDescent="0.2">
      <c r="A2142" s="11"/>
      <c r="B2142"/>
      <c r="C2142"/>
      <c r="E2142" s="11"/>
      <c r="F2142" s="11"/>
    </row>
    <row r="2143" spans="1:6" x14ac:dyDescent="0.2">
      <c r="A2143" s="11"/>
      <c r="B2143"/>
      <c r="C2143"/>
      <c r="E2143" s="11"/>
      <c r="F2143" s="11"/>
    </row>
    <row r="2144" spans="1:6" x14ac:dyDescent="0.2">
      <c r="A2144" s="11"/>
      <c r="B2144"/>
      <c r="C2144"/>
      <c r="E2144" s="11"/>
      <c r="F2144" s="11"/>
    </row>
    <row r="2145" spans="1:6" x14ac:dyDescent="0.2">
      <c r="A2145" s="11"/>
      <c r="B2145"/>
      <c r="C2145"/>
      <c r="E2145" s="11"/>
      <c r="F2145" s="11"/>
    </row>
    <row r="2146" spans="1:6" x14ac:dyDescent="0.2">
      <c r="A2146" s="11"/>
      <c r="B2146"/>
      <c r="C2146"/>
      <c r="E2146" s="11"/>
      <c r="F2146" s="11"/>
    </row>
    <row r="2147" spans="1:6" x14ac:dyDescent="0.2">
      <c r="A2147" s="11"/>
      <c r="B2147"/>
      <c r="C2147"/>
      <c r="E2147" s="11"/>
      <c r="F2147" s="11"/>
    </row>
    <row r="2148" spans="1:6" x14ac:dyDescent="0.2">
      <c r="A2148" s="11"/>
      <c r="B2148"/>
      <c r="C2148"/>
      <c r="E2148" s="11"/>
      <c r="F2148" s="11"/>
    </row>
    <row r="2149" spans="1:6" x14ac:dyDescent="0.2">
      <c r="A2149" s="11"/>
      <c r="B2149"/>
      <c r="C2149"/>
      <c r="E2149" s="11"/>
      <c r="F2149" s="11"/>
    </row>
    <row r="2150" spans="1:6" x14ac:dyDescent="0.2">
      <c r="A2150" s="11"/>
      <c r="B2150"/>
      <c r="C2150"/>
      <c r="E2150" s="11"/>
      <c r="F2150" s="11"/>
    </row>
    <row r="2151" spans="1:6" x14ac:dyDescent="0.2">
      <c r="A2151" s="11"/>
      <c r="B2151"/>
      <c r="C2151"/>
      <c r="E2151" s="11"/>
      <c r="F2151" s="11"/>
    </row>
    <row r="2152" spans="1:6" x14ac:dyDescent="0.2">
      <c r="A2152" s="11"/>
      <c r="B2152"/>
      <c r="C2152"/>
      <c r="E2152" s="11"/>
      <c r="F2152" s="11"/>
    </row>
    <row r="2153" spans="1:6" x14ac:dyDescent="0.2">
      <c r="A2153" s="11"/>
      <c r="B2153"/>
      <c r="C2153"/>
      <c r="E2153" s="11"/>
      <c r="F2153" s="11"/>
    </row>
    <row r="2154" spans="1:6" x14ac:dyDescent="0.2">
      <c r="A2154" s="11"/>
      <c r="B2154"/>
      <c r="C2154"/>
      <c r="E2154" s="11"/>
      <c r="F2154" s="11"/>
    </row>
    <row r="2155" spans="1:6" x14ac:dyDescent="0.2">
      <c r="A2155" s="11"/>
      <c r="B2155"/>
      <c r="C2155"/>
      <c r="E2155" s="11"/>
      <c r="F2155" s="11"/>
    </row>
    <row r="2156" spans="1:6" x14ac:dyDescent="0.2">
      <c r="A2156" s="11"/>
      <c r="B2156"/>
      <c r="C2156"/>
      <c r="E2156" s="11"/>
      <c r="F2156" s="11"/>
    </row>
    <row r="2157" spans="1:6" x14ac:dyDescent="0.2">
      <c r="A2157" s="11"/>
      <c r="B2157"/>
      <c r="C2157"/>
      <c r="E2157" s="11"/>
      <c r="F2157" s="11"/>
    </row>
    <row r="2158" spans="1:6" x14ac:dyDescent="0.2">
      <c r="A2158" s="11"/>
      <c r="B2158"/>
      <c r="C2158"/>
      <c r="E2158" s="11"/>
      <c r="F2158" s="11"/>
    </row>
    <row r="2159" spans="1:6" x14ac:dyDescent="0.2">
      <c r="A2159" s="11"/>
      <c r="B2159"/>
      <c r="C2159"/>
      <c r="E2159" s="11"/>
      <c r="F2159" s="11"/>
    </row>
    <row r="2160" spans="1:6" x14ac:dyDescent="0.2">
      <c r="A2160" s="11"/>
      <c r="B2160"/>
      <c r="C2160"/>
      <c r="E2160" s="11"/>
      <c r="F2160" s="11"/>
    </row>
    <row r="2161" spans="1:6" x14ac:dyDescent="0.2">
      <c r="A2161" s="11"/>
      <c r="B2161"/>
      <c r="C2161"/>
      <c r="E2161" s="11"/>
      <c r="F2161" s="11"/>
    </row>
    <row r="2162" spans="1:6" x14ac:dyDescent="0.2">
      <c r="A2162" s="11"/>
      <c r="B2162"/>
      <c r="C2162"/>
      <c r="E2162" s="11"/>
      <c r="F2162" s="11"/>
    </row>
    <row r="2163" spans="1:6" x14ac:dyDescent="0.2">
      <c r="A2163" s="11"/>
      <c r="B2163"/>
      <c r="C2163"/>
      <c r="E2163" s="11"/>
      <c r="F2163" s="11"/>
    </row>
    <row r="2164" spans="1:6" x14ac:dyDescent="0.2">
      <c r="A2164" s="11"/>
      <c r="B2164"/>
      <c r="C2164"/>
      <c r="E2164" s="11"/>
      <c r="F2164" s="11"/>
    </row>
    <row r="2165" spans="1:6" x14ac:dyDescent="0.2">
      <c r="A2165" s="11"/>
      <c r="B2165"/>
      <c r="C2165"/>
      <c r="E2165" s="11"/>
      <c r="F2165" s="11"/>
    </row>
    <row r="2166" spans="1:6" x14ac:dyDescent="0.2">
      <c r="A2166" s="11"/>
      <c r="B2166"/>
      <c r="C2166"/>
      <c r="E2166" s="11"/>
      <c r="F2166" s="11"/>
    </row>
    <row r="2167" spans="1:6" x14ac:dyDescent="0.2">
      <c r="A2167" s="11"/>
      <c r="B2167"/>
      <c r="C2167"/>
      <c r="E2167" s="11"/>
      <c r="F2167" s="11"/>
    </row>
    <row r="2168" spans="1:6" x14ac:dyDescent="0.2">
      <c r="A2168" s="11"/>
      <c r="B2168"/>
      <c r="C2168"/>
      <c r="E2168" s="11"/>
      <c r="F2168" s="11"/>
    </row>
    <row r="2169" spans="1:6" x14ac:dyDescent="0.2">
      <c r="A2169" s="11"/>
      <c r="B2169"/>
      <c r="C2169"/>
      <c r="E2169" s="11"/>
      <c r="F2169" s="11"/>
    </row>
    <row r="2170" spans="1:6" x14ac:dyDescent="0.2">
      <c r="A2170" s="11"/>
      <c r="B2170"/>
      <c r="C2170"/>
      <c r="E2170" s="11"/>
      <c r="F2170" s="11"/>
    </row>
    <row r="2171" spans="1:6" x14ac:dyDescent="0.2">
      <c r="A2171" s="11"/>
      <c r="B2171"/>
      <c r="C2171"/>
      <c r="E2171" s="11"/>
      <c r="F2171" s="11"/>
    </row>
    <row r="2172" spans="1:6" x14ac:dyDescent="0.2">
      <c r="A2172" s="11"/>
      <c r="B2172"/>
      <c r="C2172"/>
      <c r="E2172" s="11"/>
      <c r="F2172" s="11"/>
    </row>
    <row r="2173" spans="1:6" x14ac:dyDescent="0.2">
      <c r="A2173" s="11"/>
      <c r="B2173"/>
      <c r="C2173"/>
      <c r="E2173" s="11"/>
      <c r="F2173" s="11"/>
    </row>
    <row r="2174" spans="1:6" x14ac:dyDescent="0.2">
      <c r="A2174" s="11"/>
      <c r="B2174"/>
      <c r="C2174"/>
      <c r="E2174" s="11"/>
      <c r="F2174" s="11"/>
    </row>
    <row r="2175" spans="1:6" x14ac:dyDescent="0.2">
      <c r="A2175" s="11"/>
      <c r="B2175"/>
      <c r="C2175"/>
      <c r="E2175" s="11"/>
      <c r="F2175" s="11"/>
    </row>
    <row r="2176" spans="1:6" x14ac:dyDescent="0.2">
      <c r="A2176" s="11"/>
      <c r="B2176"/>
      <c r="C2176"/>
      <c r="E2176" s="11"/>
      <c r="F2176" s="11"/>
    </row>
    <row r="2177" spans="1:6" x14ac:dyDescent="0.2">
      <c r="A2177" s="11"/>
      <c r="B2177"/>
      <c r="C2177"/>
      <c r="E2177" s="11"/>
      <c r="F2177" s="11"/>
    </row>
    <row r="2178" spans="1:6" x14ac:dyDescent="0.2">
      <c r="A2178" s="11"/>
      <c r="B2178"/>
      <c r="C2178"/>
      <c r="E2178" s="11"/>
      <c r="F2178" s="11"/>
    </row>
    <row r="2179" spans="1:6" x14ac:dyDescent="0.2">
      <c r="A2179" s="11"/>
      <c r="B2179"/>
      <c r="C2179"/>
      <c r="E2179" s="11"/>
      <c r="F2179" s="11"/>
    </row>
    <row r="2180" spans="1:6" x14ac:dyDescent="0.2">
      <c r="A2180" s="11"/>
      <c r="B2180"/>
      <c r="C2180"/>
      <c r="E2180" s="11"/>
      <c r="F2180" s="11"/>
    </row>
    <row r="2181" spans="1:6" x14ac:dyDescent="0.2">
      <c r="A2181" s="11"/>
      <c r="B2181"/>
      <c r="C2181"/>
      <c r="E2181" s="11"/>
      <c r="F2181" s="11"/>
    </row>
    <row r="2182" spans="1:6" x14ac:dyDescent="0.2">
      <c r="A2182" s="11"/>
      <c r="B2182"/>
      <c r="C2182"/>
      <c r="E2182" s="11"/>
      <c r="F2182" s="11"/>
    </row>
    <row r="2183" spans="1:6" x14ac:dyDescent="0.2">
      <c r="A2183" s="11"/>
      <c r="B2183"/>
      <c r="C2183"/>
      <c r="E2183" s="11"/>
      <c r="F2183" s="11"/>
    </row>
    <row r="2184" spans="1:6" x14ac:dyDescent="0.2">
      <c r="A2184" s="11"/>
      <c r="B2184"/>
      <c r="C2184"/>
      <c r="E2184" s="11"/>
      <c r="F2184" s="11"/>
    </row>
    <row r="2185" spans="1:6" x14ac:dyDescent="0.2">
      <c r="A2185" s="11"/>
      <c r="B2185"/>
      <c r="C2185"/>
      <c r="E2185" s="11"/>
      <c r="F2185" s="11"/>
    </row>
    <row r="2186" spans="1:6" x14ac:dyDescent="0.2">
      <c r="A2186" s="11"/>
      <c r="B2186"/>
      <c r="C2186"/>
      <c r="E2186" s="11"/>
      <c r="F2186" s="11"/>
    </row>
    <row r="2187" spans="1:6" x14ac:dyDescent="0.2">
      <c r="A2187" s="11"/>
      <c r="B2187"/>
      <c r="C2187"/>
      <c r="E2187" s="11"/>
      <c r="F2187" s="11"/>
    </row>
    <row r="2188" spans="1:6" x14ac:dyDescent="0.2">
      <c r="A2188" s="11"/>
      <c r="B2188"/>
      <c r="C2188"/>
      <c r="E2188" s="11"/>
      <c r="F2188" s="11"/>
    </row>
    <row r="2189" spans="1:6" x14ac:dyDescent="0.2">
      <c r="A2189" s="11"/>
      <c r="B2189"/>
      <c r="C2189"/>
      <c r="E2189" s="11"/>
      <c r="F2189" s="11"/>
    </row>
    <row r="2190" spans="1:6" x14ac:dyDescent="0.2">
      <c r="A2190" s="11"/>
      <c r="B2190"/>
      <c r="C2190"/>
      <c r="E2190" s="11"/>
      <c r="F2190" s="11"/>
    </row>
    <row r="2191" spans="1:6" x14ac:dyDescent="0.2">
      <c r="A2191" s="11"/>
      <c r="B2191"/>
      <c r="C2191"/>
      <c r="E2191" s="11"/>
      <c r="F2191" s="11"/>
    </row>
    <row r="2192" spans="1:6" x14ac:dyDescent="0.2">
      <c r="A2192" s="11"/>
      <c r="B2192"/>
      <c r="C2192"/>
      <c r="E2192" s="11"/>
      <c r="F2192" s="11"/>
    </row>
    <row r="2193" spans="1:6" x14ac:dyDescent="0.2">
      <c r="A2193" s="11"/>
      <c r="B2193"/>
      <c r="C2193"/>
      <c r="E2193" s="11"/>
      <c r="F2193" s="11"/>
    </row>
    <row r="2194" spans="1:6" x14ac:dyDescent="0.2">
      <c r="A2194" s="11"/>
      <c r="B2194"/>
      <c r="C2194"/>
      <c r="E2194" s="11"/>
      <c r="F2194" s="11"/>
    </row>
    <row r="2195" spans="1:6" x14ac:dyDescent="0.2">
      <c r="A2195" s="11"/>
      <c r="B2195"/>
      <c r="C2195"/>
      <c r="E2195" s="11"/>
      <c r="F2195" s="11"/>
    </row>
    <row r="2196" spans="1:6" x14ac:dyDescent="0.2">
      <c r="A2196" s="11"/>
      <c r="B2196"/>
      <c r="C2196"/>
      <c r="E2196" s="11"/>
      <c r="F2196" s="11"/>
    </row>
    <row r="2197" spans="1:6" x14ac:dyDescent="0.2">
      <c r="A2197" s="11"/>
      <c r="B2197"/>
      <c r="C2197"/>
      <c r="E2197" s="11"/>
      <c r="F2197" s="11"/>
    </row>
    <row r="2198" spans="1:6" x14ac:dyDescent="0.2">
      <c r="A2198" s="11"/>
      <c r="B2198"/>
      <c r="C2198"/>
      <c r="E2198" s="11"/>
      <c r="F2198" s="11"/>
    </row>
    <row r="2199" spans="1:6" x14ac:dyDescent="0.2">
      <c r="A2199" s="11"/>
      <c r="B2199"/>
      <c r="C2199"/>
      <c r="E2199" s="11"/>
      <c r="F2199" s="11"/>
    </row>
    <row r="2200" spans="1:6" x14ac:dyDescent="0.2">
      <c r="A2200" s="11"/>
      <c r="B2200"/>
      <c r="C2200"/>
      <c r="E2200" s="11"/>
      <c r="F2200" s="11"/>
    </row>
    <row r="2201" spans="1:6" x14ac:dyDescent="0.2">
      <c r="A2201" s="11"/>
      <c r="B2201"/>
      <c r="C2201"/>
      <c r="E2201" s="11"/>
      <c r="F2201" s="11"/>
    </row>
    <row r="2202" spans="1:6" x14ac:dyDescent="0.2">
      <c r="A2202" s="11"/>
      <c r="B2202"/>
      <c r="C2202"/>
      <c r="E2202" s="11"/>
      <c r="F2202" s="11"/>
    </row>
    <row r="2203" spans="1:6" x14ac:dyDescent="0.2">
      <c r="A2203" s="11"/>
      <c r="B2203"/>
      <c r="C2203"/>
      <c r="E2203" s="11"/>
      <c r="F2203" s="11"/>
    </row>
    <row r="2204" spans="1:6" x14ac:dyDescent="0.2">
      <c r="A2204" s="11"/>
      <c r="B2204"/>
      <c r="C2204"/>
      <c r="E2204" s="11"/>
      <c r="F2204" s="11"/>
    </row>
    <row r="2205" spans="1:6" x14ac:dyDescent="0.2">
      <c r="A2205" s="11"/>
      <c r="B2205"/>
      <c r="C2205"/>
      <c r="E2205" s="11"/>
      <c r="F2205" s="11"/>
    </row>
    <row r="2206" spans="1:6" x14ac:dyDescent="0.2">
      <c r="A2206" s="11"/>
      <c r="B2206"/>
      <c r="C2206"/>
      <c r="E2206" s="11"/>
      <c r="F2206" s="11"/>
    </row>
    <row r="2207" spans="1:6" x14ac:dyDescent="0.2">
      <c r="A2207" s="11"/>
      <c r="B2207"/>
      <c r="C2207"/>
      <c r="E2207" s="11"/>
      <c r="F2207" s="11"/>
    </row>
    <row r="2208" spans="1:6" x14ac:dyDescent="0.2">
      <c r="A2208" s="11"/>
      <c r="B2208"/>
      <c r="C2208"/>
      <c r="E2208" s="11"/>
      <c r="F2208" s="11"/>
    </row>
    <row r="2209" spans="1:6" x14ac:dyDescent="0.2">
      <c r="A2209" s="11"/>
      <c r="B2209"/>
      <c r="C2209"/>
      <c r="E2209" s="11"/>
      <c r="F2209" s="11"/>
    </row>
    <row r="2210" spans="1:6" x14ac:dyDescent="0.2">
      <c r="A2210" s="11"/>
      <c r="B2210"/>
      <c r="C2210"/>
      <c r="E2210" s="11"/>
      <c r="F2210" s="11"/>
    </row>
    <row r="2211" spans="1:6" x14ac:dyDescent="0.2">
      <c r="A2211" s="11"/>
      <c r="B2211"/>
      <c r="C2211"/>
      <c r="E2211" s="11"/>
      <c r="F2211" s="11"/>
    </row>
    <row r="2212" spans="1:6" x14ac:dyDescent="0.2">
      <c r="A2212" s="11"/>
      <c r="B2212"/>
      <c r="C2212"/>
      <c r="E2212" s="11"/>
      <c r="F2212" s="11"/>
    </row>
    <row r="2213" spans="1:6" x14ac:dyDescent="0.2">
      <c r="A2213" s="11"/>
      <c r="B2213"/>
      <c r="C2213"/>
      <c r="E2213" s="11"/>
      <c r="F2213" s="11"/>
    </row>
    <row r="2214" spans="1:6" x14ac:dyDescent="0.2">
      <c r="A2214" s="11"/>
      <c r="B2214"/>
      <c r="C2214"/>
      <c r="E2214" s="11"/>
      <c r="F2214" s="11"/>
    </row>
    <row r="2215" spans="1:6" x14ac:dyDescent="0.2">
      <c r="A2215" s="11"/>
      <c r="B2215"/>
      <c r="C2215"/>
      <c r="E2215" s="11"/>
      <c r="F2215" s="11"/>
    </row>
    <row r="2216" spans="1:6" x14ac:dyDescent="0.2">
      <c r="A2216" s="11"/>
      <c r="B2216"/>
      <c r="C2216"/>
      <c r="E2216" s="11"/>
      <c r="F2216" s="11"/>
    </row>
    <row r="2217" spans="1:6" x14ac:dyDescent="0.2">
      <c r="A2217" s="11"/>
      <c r="B2217"/>
      <c r="C2217"/>
      <c r="E2217" s="11"/>
      <c r="F2217" s="11"/>
    </row>
    <row r="2218" spans="1:6" x14ac:dyDescent="0.2">
      <c r="A2218" s="11"/>
      <c r="B2218"/>
      <c r="C2218"/>
      <c r="E2218" s="11"/>
      <c r="F2218" s="11"/>
    </row>
    <row r="2219" spans="1:6" x14ac:dyDescent="0.2">
      <c r="A2219" s="11"/>
      <c r="B2219"/>
      <c r="C2219"/>
      <c r="E2219" s="11"/>
      <c r="F2219" s="11"/>
    </row>
    <row r="2220" spans="1:6" x14ac:dyDescent="0.2">
      <c r="A2220" s="11"/>
      <c r="B2220"/>
      <c r="C2220"/>
      <c r="E2220" s="11"/>
      <c r="F2220" s="11"/>
    </row>
    <row r="2221" spans="1:6" x14ac:dyDescent="0.2">
      <c r="A2221" s="11"/>
      <c r="B2221"/>
      <c r="C2221"/>
      <c r="E2221" s="11"/>
      <c r="F2221" s="11"/>
    </row>
    <row r="2222" spans="1:6" x14ac:dyDescent="0.2">
      <c r="A2222" s="11"/>
      <c r="B2222"/>
      <c r="C2222"/>
      <c r="E2222" s="11"/>
      <c r="F2222" s="11"/>
    </row>
    <row r="2223" spans="1:6" x14ac:dyDescent="0.2">
      <c r="A2223" s="11"/>
      <c r="B2223"/>
      <c r="C2223"/>
      <c r="E2223" s="11"/>
      <c r="F2223" s="11"/>
    </row>
    <row r="2224" spans="1:6" x14ac:dyDescent="0.2">
      <c r="A2224" s="11"/>
      <c r="B2224"/>
      <c r="C2224"/>
      <c r="E2224" s="11"/>
      <c r="F2224" s="11"/>
    </row>
    <row r="2225" spans="1:6" x14ac:dyDescent="0.2">
      <c r="A2225" s="11"/>
      <c r="B2225"/>
      <c r="C2225"/>
      <c r="E2225" s="11"/>
      <c r="F2225" s="11"/>
    </row>
    <row r="2226" spans="1:6" x14ac:dyDescent="0.2">
      <c r="A2226" s="11"/>
      <c r="B2226"/>
      <c r="C2226"/>
      <c r="E2226" s="11"/>
      <c r="F2226" s="11"/>
    </row>
    <row r="2227" spans="1:6" x14ac:dyDescent="0.2">
      <c r="A2227" s="11"/>
      <c r="B2227"/>
      <c r="C2227"/>
      <c r="E2227" s="11"/>
      <c r="F2227" s="11"/>
    </row>
    <row r="2228" spans="1:6" x14ac:dyDescent="0.2">
      <c r="A2228" s="11"/>
      <c r="B2228"/>
      <c r="C2228"/>
      <c r="E2228" s="11"/>
      <c r="F2228" s="11"/>
    </row>
    <row r="2229" spans="1:6" x14ac:dyDescent="0.2">
      <c r="A2229" s="11"/>
      <c r="B2229"/>
      <c r="C2229"/>
      <c r="E2229" s="11"/>
      <c r="F2229" s="11"/>
    </row>
    <row r="2230" spans="1:6" x14ac:dyDescent="0.2">
      <c r="A2230" s="11"/>
      <c r="B2230"/>
      <c r="C2230"/>
      <c r="E2230" s="11"/>
      <c r="F2230" s="11"/>
    </row>
    <row r="2231" spans="1:6" x14ac:dyDescent="0.2">
      <c r="A2231" s="11"/>
      <c r="B2231"/>
      <c r="C2231"/>
      <c r="E2231" s="11"/>
      <c r="F2231" s="11"/>
    </row>
    <row r="2232" spans="1:6" x14ac:dyDescent="0.2">
      <c r="A2232" s="11"/>
      <c r="B2232"/>
      <c r="C2232"/>
      <c r="E2232" s="11"/>
      <c r="F2232" s="11"/>
    </row>
    <row r="2233" spans="1:6" x14ac:dyDescent="0.2">
      <c r="A2233" s="11"/>
      <c r="B2233"/>
      <c r="C2233"/>
      <c r="E2233" s="11"/>
      <c r="F2233" s="11"/>
    </row>
    <row r="2234" spans="1:6" x14ac:dyDescent="0.2">
      <c r="A2234" s="11"/>
      <c r="B2234"/>
      <c r="C2234"/>
      <c r="E2234" s="11"/>
      <c r="F2234" s="11"/>
    </row>
    <row r="2235" spans="1:6" x14ac:dyDescent="0.2">
      <c r="A2235" s="11"/>
      <c r="B2235"/>
      <c r="C2235"/>
      <c r="E2235" s="11"/>
      <c r="F2235" s="11"/>
    </row>
    <row r="2236" spans="1:6" x14ac:dyDescent="0.2">
      <c r="A2236" s="11"/>
      <c r="B2236"/>
      <c r="C2236"/>
      <c r="E2236" s="11"/>
      <c r="F2236" s="11"/>
    </row>
    <row r="2237" spans="1:6" x14ac:dyDescent="0.2">
      <c r="A2237" s="11"/>
      <c r="B2237"/>
      <c r="C2237"/>
      <c r="E2237" s="11"/>
      <c r="F2237" s="11"/>
    </row>
    <row r="2238" spans="1:6" x14ac:dyDescent="0.2">
      <c r="A2238" s="11"/>
      <c r="B2238"/>
      <c r="C2238"/>
      <c r="E2238" s="11"/>
      <c r="F2238" s="11"/>
    </row>
    <row r="2239" spans="1:6" x14ac:dyDescent="0.2">
      <c r="A2239" s="11"/>
      <c r="B2239"/>
      <c r="C2239"/>
      <c r="E2239" s="11"/>
      <c r="F2239" s="11"/>
    </row>
    <row r="2240" spans="1:6" x14ac:dyDescent="0.2">
      <c r="A2240" s="11"/>
      <c r="B2240"/>
      <c r="C2240"/>
      <c r="E2240" s="11"/>
      <c r="F2240" s="11"/>
    </row>
    <row r="2241" spans="1:6" x14ac:dyDescent="0.2">
      <c r="A2241" s="11"/>
      <c r="B2241"/>
      <c r="C2241"/>
      <c r="E2241" s="11"/>
      <c r="F2241" s="11"/>
    </row>
    <row r="2242" spans="1:6" x14ac:dyDescent="0.2">
      <c r="A2242" s="11"/>
      <c r="B2242"/>
      <c r="C2242"/>
      <c r="E2242" s="11"/>
      <c r="F2242" s="11"/>
    </row>
    <row r="2243" spans="1:6" x14ac:dyDescent="0.2">
      <c r="A2243" s="11"/>
      <c r="B2243"/>
      <c r="C2243"/>
      <c r="E2243" s="11"/>
      <c r="F2243" s="11"/>
    </row>
    <row r="2244" spans="1:6" x14ac:dyDescent="0.2">
      <c r="A2244" s="11"/>
      <c r="B2244"/>
      <c r="C2244"/>
      <c r="E2244" s="11"/>
      <c r="F2244" s="11"/>
    </row>
    <row r="2245" spans="1:6" x14ac:dyDescent="0.2">
      <c r="A2245" s="11"/>
      <c r="B2245"/>
      <c r="C2245"/>
      <c r="E2245" s="11"/>
      <c r="F2245" s="11"/>
    </row>
    <row r="2246" spans="1:6" x14ac:dyDescent="0.2">
      <c r="A2246" s="11"/>
      <c r="B2246"/>
      <c r="C2246"/>
      <c r="E2246" s="11"/>
      <c r="F2246" s="11"/>
    </row>
    <row r="2247" spans="1:6" x14ac:dyDescent="0.2">
      <c r="A2247" s="11"/>
      <c r="B2247"/>
      <c r="C2247"/>
      <c r="E2247" s="11"/>
      <c r="F2247" s="11"/>
    </row>
    <row r="2248" spans="1:6" x14ac:dyDescent="0.2">
      <c r="A2248" s="11"/>
      <c r="B2248"/>
      <c r="C2248"/>
      <c r="E2248" s="11"/>
      <c r="F2248" s="11"/>
    </row>
    <row r="2249" spans="1:6" x14ac:dyDescent="0.2">
      <c r="A2249" s="11"/>
      <c r="B2249"/>
      <c r="C2249"/>
      <c r="E2249" s="11"/>
      <c r="F2249" s="11"/>
    </row>
    <row r="2250" spans="1:6" x14ac:dyDescent="0.2">
      <c r="A2250" s="11"/>
      <c r="B2250"/>
      <c r="C2250"/>
      <c r="E2250" s="11"/>
      <c r="F2250" s="11"/>
    </row>
    <row r="2251" spans="1:6" x14ac:dyDescent="0.2">
      <c r="A2251" s="11"/>
      <c r="B2251"/>
      <c r="C2251"/>
      <c r="E2251" s="11"/>
      <c r="F2251" s="11"/>
    </row>
    <row r="2252" spans="1:6" x14ac:dyDescent="0.2">
      <c r="A2252" s="11"/>
      <c r="B2252"/>
      <c r="C2252"/>
      <c r="E2252" s="11"/>
      <c r="F2252" s="11"/>
    </row>
    <row r="2253" spans="1:6" x14ac:dyDescent="0.2">
      <c r="A2253" s="11"/>
      <c r="B2253"/>
      <c r="C2253"/>
      <c r="E2253" s="11"/>
      <c r="F2253" s="11"/>
    </row>
    <row r="2254" spans="1:6" x14ac:dyDescent="0.2">
      <c r="A2254" s="11"/>
      <c r="B2254"/>
      <c r="C2254"/>
      <c r="E2254" s="11"/>
      <c r="F2254" s="11"/>
    </row>
    <row r="2255" spans="1:6" x14ac:dyDescent="0.2">
      <c r="A2255" s="11"/>
      <c r="B2255"/>
      <c r="C2255"/>
      <c r="E2255" s="11"/>
      <c r="F2255" s="11"/>
    </row>
    <row r="2256" spans="1:6" x14ac:dyDescent="0.2">
      <c r="A2256" s="11"/>
      <c r="B2256"/>
      <c r="C2256"/>
      <c r="E2256" s="11"/>
      <c r="F2256" s="11"/>
    </row>
    <row r="2257" spans="1:6" x14ac:dyDescent="0.2">
      <c r="A2257" s="11"/>
      <c r="B2257"/>
      <c r="C2257"/>
      <c r="E2257" s="11"/>
      <c r="F2257" s="11"/>
    </row>
    <row r="2258" spans="1:6" x14ac:dyDescent="0.2">
      <c r="A2258" s="11"/>
      <c r="B2258"/>
      <c r="C2258"/>
      <c r="E2258" s="11"/>
      <c r="F2258" s="11"/>
    </row>
    <row r="2259" spans="1:6" x14ac:dyDescent="0.2">
      <c r="A2259" s="11"/>
      <c r="B2259"/>
      <c r="C2259"/>
      <c r="E2259" s="11"/>
      <c r="F2259" s="11"/>
    </row>
    <row r="2260" spans="1:6" x14ac:dyDescent="0.2">
      <c r="A2260" s="11"/>
      <c r="B2260"/>
      <c r="C2260"/>
      <c r="E2260" s="11"/>
      <c r="F2260" s="11"/>
    </row>
    <row r="2261" spans="1:6" x14ac:dyDescent="0.2">
      <c r="A2261" s="11"/>
      <c r="B2261"/>
      <c r="C2261"/>
      <c r="E2261" s="11"/>
      <c r="F2261" s="11"/>
    </row>
    <row r="2262" spans="1:6" x14ac:dyDescent="0.2">
      <c r="A2262" s="11"/>
      <c r="B2262"/>
      <c r="C2262"/>
      <c r="E2262" s="11"/>
      <c r="F2262" s="11"/>
    </row>
    <row r="2263" spans="1:6" x14ac:dyDescent="0.2">
      <c r="A2263" s="11"/>
      <c r="B2263"/>
      <c r="C2263"/>
      <c r="E2263" s="11"/>
      <c r="F2263" s="11"/>
    </row>
    <row r="2264" spans="1:6" x14ac:dyDescent="0.2">
      <c r="A2264" s="11"/>
      <c r="B2264"/>
      <c r="C2264"/>
      <c r="E2264" s="11"/>
      <c r="F2264" s="11"/>
    </row>
    <row r="2265" spans="1:6" x14ac:dyDescent="0.2">
      <c r="A2265" s="11"/>
      <c r="B2265"/>
      <c r="C2265"/>
      <c r="E2265" s="11"/>
      <c r="F2265" s="11"/>
    </row>
    <row r="2266" spans="1:6" x14ac:dyDescent="0.2">
      <c r="A2266" s="11"/>
      <c r="B2266"/>
      <c r="C2266"/>
      <c r="E2266" s="11"/>
      <c r="F2266" s="11"/>
    </row>
    <row r="2267" spans="1:6" x14ac:dyDescent="0.2">
      <c r="A2267" s="11"/>
      <c r="B2267"/>
      <c r="C2267"/>
      <c r="E2267" s="11"/>
      <c r="F2267" s="11"/>
    </row>
    <row r="2268" spans="1:6" x14ac:dyDescent="0.2">
      <c r="A2268" s="11"/>
      <c r="B2268"/>
      <c r="C2268"/>
      <c r="E2268" s="11"/>
      <c r="F2268" s="11"/>
    </row>
    <row r="2269" spans="1:6" x14ac:dyDescent="0.2">
      <c r="A2269" s="11"/>
      <c r="B2269"/>
      <c r="C2269"/>
      <c r="E2269" s="11"/>
      <c r="F2269" s="11"/>
    </row>
    <row r="2270" spans="1:6" x14ac:dyDescent="0.2">
      <c r="A2270" s="11"/>
      <c r="B2270"/>
      <c r="C2270"/>
      <c r="E2270" s="11"/>
      <c r="F2270" s="11"/>
    </row>
    <row r="2271" spans="1:6" x14ac:dyDescent="0.2">
      <c r="A2271" s="11"/>
      <c r="B2271"/>
      <c r="C2271"/>
      <c r="E2271" s="11"/>
      <c r="F2271" s="11"/>
    </row>
    <row r="2272" spans="1:6" x14ac:dyDescent="0.2">
      <c r="A2272" s="11"/>
      <c r="B2272"/>
      <c r="C2272"/>
      <c r="E2272" s="11"/>
      <c r="F2272" s="11"/>
    </row>
    <row r="2273" spans="1:6" x14ac:dyDescent="0.2">
      <c r="A2273" s="11"/>
      <c r="B2273"/>
      <c r="C2273"/>
      <c r="E2273" s="11"/>
      <c r="F2273" s="11"/>
    </row>
    <row r="2274" spans="1:6" x14ac:dyDescent="0.2">
      <c r="A2274" s="11"/>
      <c r="B2274"/>
      <c r="C2274"/>
      <c r="E2274" s="11"/>
      <c r="F2274" s="11"/>
    </row>
    <row r="2275" spans="1:6" x14ac:dyDescent="0.2">
      <c r="A2275" s="11"/>
      <c r="B2275"/>
      <c r="C2275"/>
      <c r="E2275" s="11"/>
      <c r="F2275" s="11"/>
    </row>
    <row r="2276" spans="1:6" x14ac:dyDescent="0.2">
      <c r="A2276" s="11"/>
      <c r="B2276"/>
      <c r="C2276"/>
      <c r="E2276" s="11"/>
      <c r="F2276" s="11"/>
    </row>
    <row r="2277" spans="1:6" x14ac:dyDescent="0.2">
      <c r="A2277" s="11"/>
      <c r="B2277"/>
      <c r="C2277"/>
      <c r="E2277" s="11"/>
      <c r="F2277" s="11"/>
    </row>
    <row r="2278" spans="1:6" x14ac:dyDescent="0.2">
      <c r="A2278" s="11"/>
      <c r="B2278"/>
      <c r="C2278"/>
      <c r="E2278" s="11"/>
      <c r="F2278" s="11"/>
    </row>
    <row r="2279" spans="1:6" x14ac:dyDescent="0.2">
      <c r="A2279" s="11"/>
      <c r="B2279"/>
      <c r="C2279"/>
      <c r="E2279" s="11"/>
      <c r="F2279" s="11"/>
    </row>
    <row r="2280" spans="1:6" x14ac:dyDescent="0.2">
      <c r="A2280" s="11"/>
      <c r="B2280"/>
      <c r="C2280"/>
      <c r="E2280" s="11"/>
      <c r="F2280" s="11"/>
    </row>
    <row r="2281" spans="1:6" x14ac:dyDescent="0.2">
      <c r="A2281" s="11"/>
      <c r="B2281"/>
      <c r="C2281"/>
      <c r="E2281" s="11"/>
      <c r="F2281" s="11"/>
    </row>
    <row r="2282" spans="1:6" x14ac:dyDescent="0.2">
      <c r="A2282" s="11"/>
      <c r="B2282"/>
      <c r="C2282"/>
      <c r="E2282" s="11"/>
      <c r="F2282" s="11"/>
    </row>
    <row r="2283" spans="1:6" x14ac:dyDescent="0.2">
      <c r="A2283" s="11"/>
      <c r="B2283"/>
      <c r="C2283"/>
      <c r="E2283" s="11"/>
      <c r="F2283" s="11"/>
    </row>
    <row r="2284" spans="1:6" x14ac:dyDescent="0.2">
      <c r="A2284" s="11"/>
      <c r="B2284"/>
      <c r="C2284"/>
      <c r="E2284" s="11"/>
      <c r="F2284" s="11"/>
    </row>
    <row r="2285" spans="1:6" x14ac:dyDescent="0.2">
      <c r="A2285" s="11"/>
      <c r="B2285"/>
      <c r="C2285"/>
      <c r="E2285" s="11"/>
      <c r="F2285" s="11"/>
    </row>
    <row r="2286" spans="1:6" x14ac:dyDescent="0.2">
      <c r="A2286" s="11"/>
      <c r="B2286"/>
      <c r="C2286"/>
      <c r="E2286" s="11"/>
      <c r="F2286" s="11"/>
    </row>
    <row r="2287" spans="1:6" x14ac:dyDescent="0.2">
      <c r="A2287" s="11"/>
      <c r="B2287"/>
      <c r="C2287"/>
      <c r="E2287" s="11"/>
      <c r="F2287" s="11"/>
    </row>
    <row r="2288" spans="1:6" x14ac:dyDescent="0.2">
      <c r="A2288" s="11"/>
      <c r="B2288"/>
      <c r="C2288"/>
      <c r="E2288" s="11"/>
      <c r="F2288" s="11"/>
    </row>
    <row r="2289" spans="1:6" x14ac:dyDescent="0.2">
      <c r="A2289" s="11"/>
      <c r="B2289"/>
      <c r="C2289"/>
      <c r="E2289" s="11"/>
      <c r="F2289" s="11"/>
    </row>
    <row r="2290" spans="1:6" x14ac:dyDescent="0.2">
      <c r="A2290" s="11"/>
      <c r="B2290"/>
      <c r="C2290"/>
      <c r="E2290" s="11"/>
      <c r="F2290" s="11"/>
    </row>
    <row r="2291" spans="1:6" x14ac:dyDescent="0.2">
      <c r="A2291" s="11"/>
      <c r="B2291"/>
      <c r="C2291"/>
      <c r="E2291" s="11"/>
      <c r="F2291" s="11"/>
    </row>
    <row r="2292" spans="1:6" x14ac:dyDescent="0.2">
      <c r="A2292" s="11"/>
      <c r="B2292"/>
      <c r="C2292"/>
      <c r="E2292" s="11"/>
      <c r="F2292" s="11"/>
    </row>
    <row r="2293" spans="1:6" x14ac:dyDescent="0.2">
      <c r="A2293" s="11"/>
      <c r="B2293"/>
      <c r="C2293"/>
      <c r="E2293" s="11"/>
      <c r="F2293" s="11"/>
    </row>
    <row r="2294" spans="1:6" x14ac:dyDescent="0.2">
      <c r="A2294" s="11"/>
      <c r="B2294"/>
      <c r="C2294"/>
      <c r="E2294" s="11"/>
      <c r="F2294" s="11"/>
    </row>
    <row r="2295" spans="1:6" x14ac:dyDescent="0.2">
      <c r="A2295" s="11"/>
      <c r="B2295"/>
      <c r="C2295"/>
      <c r="E2295" s="11"/>
      <c r="F2295" s="11"/>
    </row>
    <row r="2296" spans="1:6" x14ac:dyDescent="0.2">
      <c r="A2296" s="11"/>
      <c r="B2296"/>
      <c r="C2296"/>
      <c r="E2296" s="11"/>
      <c r="F2296" s="11"/>
    </row>
    <row r="2297" spans="1:6" x14ac:dyDescent="0.2">
      <c r="A2297" s="11"/>
      <c r="B2297"/>
      <c r="C2297"/>
      <c r="E2297" s="11"/>
      <c r="F2297" s="11"/>
    </row>
    <row r="2298" spans="1:6" x14ac:dyDescent="0.2">
      <c r="A2298" s="11"/>
      <c r="B2298"/>
      <c r="C2298"/>
      <c r="E2298" s="11"/>
      <c r="F2298" s="11"/>
    </row>
    <row r="2299" spans="1:6" x14ac:dyDescent="0.2">
      <c r="A2299" s="11"/>
      <c r="B2299"/>
      <c r="C2299"/>
      <c r="E2299" s="11"/>
      <c r="F2299" s="11"/>
    </row>
    <row r="2300" spans="1:6" x14ac:dyDescent="0.2">
      <c r="A2300" s="11"/>
      <c r="B2300"/>
      <c r="C2300"/>
      <c r="E2300" s="11"/>
      <c r="F2300" s="11"/>
    </row>
    <row r="2301" spans="1:6" x14ac:dyDescent="0.2">
      <c r="A2301" s="11"/>
      <c r="B2301"/>
      <c r="C2301"/>
      <c r="E2301" s="11"/>
      <c r="F2301" s="11"/>
    </row>
    <row r="2302" spans="1:6" x14ac:dyDescent="0.2">
      <c r="A2302" s="11"/>
      <c r="B2302"/>
      <c r="C2302"/>
      <c r="E2302" s="11"/>
      <c r="F2302" s="11"/>
    </row>
    <row r="2303" spans="1:6" x14ac:dyDescent="0.2">
      <c r="A2303" s="11"/>
      <c r="B2303"/>
      <c r="C2303"/>
      <c r="E2303" s="11"/>
      <c r="F2303" s="11"/>
    </row>
    <row r="2304" spans="1:6" x14ac:dyDescent="0.2">
      <c r="A2304" s="11"/>
      <c r="B2304"/>
      <c r="C2304"/>
      <c r="E2304" s="11"/>
      <c r="F2304" s="11"/>
    </row>
    <row r="2305" spans="1:6" x14ac:dyDescent="0.2">
      <c r="A2305" s="11"/>
      <c r="B2305"/>
      <c r="C2305"/>
      <c r="E2305" s="11"/>
      <c r="F2305" s="11"/>
    </row>
    <row r="2306" spans="1:6" x14ac:dyDescent="0.2">
      <c r="A2306" s="11"/>
      <c r="B2306"/>
      <c r="C2306"/>
      <c r="E2306" s="11"/>
      <c r="F2306" s="11"/>
    </row>
    <row r="2307" spans="1:6" x14ac:dyDescent="0.2">
      <c r="A2307" s="11"/>
      <c r="B2307"/>
      <c r="C2307"/>
      <c r="E2307" s="11"/>
      <c r="F2307" s="11"/>
    </row>
    <row r="2308" spans="1:6" x14ac:dyDescent="0.2">
      <c r="A2308" s="11"/>
      <c r="B2308"/>
      <c r="C2308"/>
      <c r="E2308" s="11"/>
      <c r="F2308" s="11"/>
    </row>
    <row r="2309" spans="1:6" x14ac:dyDescent="0.2">
      <c r="A2309" s="11"/>
      <c r="B2309"/>
      <c r="C2309"/>
      <c r="E2309" s="11"/>
      <c r="F2309" s="11"/>
    </row>
    <row r="2310" spans="1:6" x14ac:dyDescent="0.2">
      <c r="A2310" s="11"/>
      <c r="B2310"/>
      <c r="C2310"/>
      <c r="E2310" s="11"/>
      <c r="F2310" s="11"/>
    </row>
    <row r="2311" spans="1:6" x14ac:dyDescent="0.2">
      <c r="A2311" s="11"/>
      <c r="B2311"/>
      <c r="C2311"/>
      <c r="E2311" s="11"/>
      <c r="F2311" s="11"/>
    </row>
    <row r="2312" spans="1:6" x14ac:dyDescent="0.2">
      <c r="A2312" s="11"/>
      <c r="B2312"/>
      <c r="C2312"/>
      <c r="E2312" s="11"/>
      <c r="F2312" s="11"/>
    </row>
    <row r="2313" spans="1:6" x14ac:dyDescent="0.2">
      <c r="A2313" s="11"/>
      <c r="B2313"/>
      <c r="C2313"/>
      <c r="E2313" s="11"/>
      <c r="F2313" s="11"/>
    </row>
    <row r="2314" spans="1:6" x14ac:dyDescent="0.2">
      <c r="A2314" s="11"/>
      <c r="B2314"/>
      <c r="C2314"/>
      <c r="E2314" s="11"/>
      <c r="F2314" s="11"/>
    </row>
    <row r="2315" spans="1:6" x14ac:dyDescent="0.2">
      <c r="A2315" s="11"/>
      <c r="B2315"/>
      <c r="C2315"/>
      <c r="E2315" s="11"/>
      <c r="F2315" s="11"/>
    </row>
    <row r="2316" spans="1:6" x14ac:dyDescent="0.2">
      <c r="A2316" s="11"/>
      <c r="B2316"/>
      <c r="C2316"/>
      <c r="E2316" s="11"/>
      <c r="F2316" s="11"/>
    </row>
    <row r="2317" spans="1:6" x14ac:dyDescent="0.2">
      <c r="A2317" s="11"/>
      <c r="B2317"/>
      <c r="C2317"/>
      <c r="E2317" s="11"/>
      <c r="F2317" s="11"/>
    </row>
    <row r="2318" spans="1:6" x14ac:dyDescent="0.2">
      <c r="A2318" s="11"/>
      <c r="B2318"/>
      <c r="C2318"/>
      <c r="E2318" s="11"/>
      <c r="F2318" s="11"/>
    </row>
    <row r="2319" spans="1:6" x14ac:dyDescent="0.2">
      <c r="A2319" s="11"/>
      <c r="B2319"/>
      <c r="C2319"/>
      <c r="E2319" s="11"/>
      <c r="F2319" s="11"/>
    </row>
    <row r="2320" spans="1:6" x14ac:dyDescent="0.2">
      <c r="A2320" s="11"/>
      <c r="B2320"/>
      <c r="C2320"/>
      <c r="E2320" s="11"/>
      <c r="F2320" s="11"/>
    </row>
    <row r="2321" spans="1:6" x14ac:dyDescent="0.2">
      <c r="A2321" s="11"/>
      <c r="B2321"/>
      <c r="C2321"/>
      <c r="E2321" s="11"/>
      <c r="F2321" s="11"/>
    </row>
    <row r="2322" spans="1:6" x14ac:dyDescent="0.2">
      <c r="A2322" s="11"/>
      <c r="B2322"/>
      <c r="C2322"/>
      <c r="E2322" s="11"/>
      <c r="F2322" s="11"/>
    </row>
    <row r="2323" spans="1:6" x14ac:dyDescent="0.2">
      <c r="A2323" s="11"/>
      <c r="B2323"/>
      <c r="C2323"/>
      <c r="E2323" s="11"/>
      <c r="F2323" s="11"/>
    </row>
    <row r="2324" spans="1:6" x14ac:dyDescent="0.2">
      <c r="A2324" s="11"/>
      <c r="B2324"/>
      <c r="C2324"/>
      <c r="E2324" s="11"/>
      <c r="F2324" s="11"/>
    </row>
    <row r="2325" spans="1:6" x14ac:dyDescent="0.2">
      <c r="A2325" s="11"/>
      <c r="B2325"/>
      <c r="C2325"/>
      <c r="E2325" s="11"/>
      <c r="F2325" s="11"/>
    </row>
    <row r="2326" spans="1:6" x14ac:dyDescent="0.2">
      <c r="A2326" s="11"/>
      <c r="B2326"/>
      <c r="C2326"/>
      <c r="E2326" s="11"/>
      <c r="F2326" s="11"/>
    </row>
    <row r="2327" spans="1:6" x14ac:dyDescent="0.2">
      <c r="A2327" s="11"/>
      <c r="B2327"/>
      <c r="C2327"/>
      <c r="E2327" s="11"/>
      <c r="F2327" s="11"/>
    </row>
    <row r="2328" spans="1:6" x14ac:dyDescent="0.2">
      <c r="A2328" s="11"/>
      <c r="B2328"/>
      <c r="C2328"/>
      <c r="E2328" s="11"/>
      <c r="F2328" s="11"/>
    </row>
    <row r="2329" spans="1:6" x14ac:dyDescent="0.2">
      <c r="A2329" s="11"/>
      <c r="B2329"/>
      <c r="C2329"/>
      <c r="E2329" s="11"/>
      <c r="F2329" s="11"/>
    </row>
    <row r="2330" spans="1:6" x14ac:dyDescent="0.2">
      <c r="A2330" s="11"/>
      <c r="B2330"/>
      <c r="C2330"/>
      <c r="E2330" s="11"/>
      <c r="F2330" s="11"/>
    </row>
    <row r="2331" spans="1:6" x14ac:dyDescent="0.2">
      <c r="A2331" s="11"/>
      <c r="B2331"/>
      <c r="C2331"/>
      <c r="E2331" s="11"/>
      <c r="F2331" s="11"/>
    </row>
    <row r="2332" spans="1:6" x14ac:dyDescent="0.2">
      <c r="A2332" s="11"/>
      <c r="B2332"/>
      <c r="C2332"/>
      <c r="E2332" s="11"/>
      <c r="F2332" s="11"/>
    </row>
    <row r="2333" spans="1:6" x14ac:dyDescent="0.2">
      <c r="A2333" s="11"/>
      <c r="B2333"/>
      <c r="C2333"/>
      <c r="E2333" s="11"/>
      <c r="F2333" s="11"/>
    </row>
    <row r="2334" spans="1:6" x14ac:dyDescent="0.2">
      <c r="A2334" s="11"/>
      <c r="B2334"/>
      <c r="C2334"/>
      <c r="E2334" s="11"/>
      <c r="F2334" s="11"/>
    </row>
    <row r="2335" spans="1:6" x14ac:dyDescent="0.2">
      <c r="A2335" s="11"/>
      <c r="B2335"/>
      <c r="C2335"/>
      <c r="E2335" s="11"/>
      <c r="F2335" s="11"/>
    </row>
    <row r="2336" spans="1:6" x14ac:dyDescent="0.2">
      <c r="A2336" s="11"/>
      <c r="B2336"/>
      <c r="C2336"/>
      <c r="E2336" s="11"/>
      <c r="F2336" s="11"/>
    </row>
    <row r="2337" spans="1:6" x14ac:dyDescent="0.2">
      <c r="A2337" s="11"/>
      <c r="B2337"/>
      <c r="C2337"/>
      <c r="E2337" s="11"/>
      <c r="F2337" s="11"/>
    </row>
    <row r="2338" spans="1:6" x14ac:dyDescent="0.2">
      <c r="A2338" s="11"/>
      <c r="B2338"/>
      <c r="C2338"/>
      <c r="E2338" s="11"/>
      <c r="F2338" s="11"/>
    </row>
    <row r="2339" spans="1:6" x14ac:dyDescent="0.2">
      <c r="A2339" s="11"/>
      <c r="B2339"/>
      <c r="C2339"/>
      <c r="E2339" s="11"/>
      <c r="F2339" s="11"/>
    </row>
    <row r="2340" spans="1:6" x14ac:dyDescent="0.2">
      <c r="A2340" s="11"/>
      <c r="B2340"/>
      <c r="C2340"/>
      <c r="E2340" s="11"/>
      <c r="F2340" s="11"/>
    </row>
    <row r="2341" spans="1:6" x14ac:dyDescent="0.2">
      <c r="A2341" s="11"/>
      <c r="B2341"/>
      <c r="C2341"/>
      <c r="E2341" s="11"/>
      <c r="F2341" s="11"/>
    </row>
    <row r="2342" spans="1:6" x14ac:dyDescent="0.2">
      <c r="A2342" s="11"/>
      <c r="B2342"/>
      <c r="C2342"/>
      <c r="E2342" s="11"/>
      <c r="F2342" s="11"/>
    </row>
    <row r="2343" spans="1:6" x14ac:dyDescent="0.2">
      <c r="A2343" s="11"/>
      <c r="B2343"/>
      <c r="C2343"/>
      <c r="E2343" s="11"/>
      <c r="F2343" s="11"/>
    </row>
    <row r="2344" spans="1:6" x14ac:dyDescent="0.2">
      <c r="A2344" s="11"/>
      <c r="B2344"/>
      <c r="C2344"/>
      <c r="E2344" s="11"/>
      <c r="F2344" s="11"/>
    </row>
    <row r="2345" spans="1:6" x14ac:dyDescent="0.2">
      <c r="A2345" s="11"/>
      <c r="B2345"/>
      <c r="C2345"/>
      <c r="E2345" s="11"/>
      <c r="F2345" s="11"/>
    </row>
    <row r="2346" spans="1:6" x14ac:dyDescent="0.2">
      <c r="A2346" s="11"/>
      <c r="B2346"/>
      <c r="C2346"/>
      <c r="E2346" s="11"/>
      <c r="F2346" s="11"/>
    </row>
    <row r="2347" spans="1:6" x14ac:dyDescent="0.2">
      <c r="A2347" s="11"/>
      <c r="B2347"/>
      <c r="C2347"/>
      <c r="E2347" s="11"/>
      <c r="F2347" s="11"/>
    </row>
    <row r="2348" spans="1:6" x14ac:dyDescent="0.2">
      <c r="A2348" s="11"/>
      <c r="B2348"/>
      <c r="C2348"/>
      <c r="E2348" s="11"/>
      <c r="F2348" s="11"/>
    </row>
    <row r="2349" spans="1:6" x14ac:dyDescent="0.2">
      <c r="A2349" s="11"/>
      <c r="B2349"/>
      <c r="C2349"/>
      <c r="E2349" s="11"/>
      <c r="F2349" s="11"/>
    </row>
    <row r="2350" spans="1:6" x14ac:dyDescent="0.2">
      <c r="A2350" s="11"/>
      <c r="B2350"/>
      <c r="C2350"/>
      <c r="E2350" s="11"/>
      <c r="F2350" s="11"/>
    </row>
    <row r="2351" spans="1:6" x14ac:dyDescent="0.2">
      <c r="A2351" s="11"/>
      <c r="B2351"/>
      <c r="C2351"/>
      <c r="E2351" s="11"/>
      <c r="F2351" s="11"/>
    </row>
    <row r="2352" spans="1:6" x14ac:dyDescent="0.2">
      <c r="A2352" s="11"/>
      <c r="B2352"/>
      <c r="C2352"/>
      <c r="E2352" s="11"/>
      <c r="F2352" s="11"/>
    </row>
    <row r="2353" spans="1:6" x14ac:dyDescent="0.2">
      <c r="A2353" s="11"/>
      <c r="B2353"/>
      <c r="C2353"/>
      <c r="E2353" s="11"/>
      <c r="F2353" s="11"/>
    </row>
    <row r="2354" spans="1:6" x14ac:dyDescent="0.2">
      <c r="A2354" s="11"/>
      <c r="B2354"/>
      <c r="C2354"/>
      <c r="E2354" s="11"/>
      <c r="F2354" s="11"/>
    </row>
    <row r="2355" spans="1:6" x14ac:dyDescent="0.2">
      <c r="A2355" s="11"/>
      <c r="B2355"/>
      <c r="C2355"/>
      <c r="E2355" s="11"/>
      <c r="F2355" s="11"/>
    </row>
    <row r="2356" spans="1:6" x14ac:dyDescent="0.2">
      <c r="A2356" s="11"/>
      <c r="B2356"/>
      <c r="C2356"/>
      <c r="E2356" s="11"/>
      <c r="F2356" s="11"/>
    </row>
    <row r="2357" spans="1:6" x14ac:dyDescent="0.2">
      <c r="A2357" s="11"/>
      <c r="B2357"/>
      <c r="C2357"/>
      <c r="E2357" s="11"/>
      <c r="F2357" s="11"/>
    </row>
    <row r="2358" spans="1:6" x14ac:dyDescent="0.2">
      <c r="A2358" s="11"/>
      <c r="B2358"/>
      <c r="C2358"/>
      <c r="E2358" s="11"/>
      <c r="F2358" s="11"/>
    </row>
    <row r="2359" spans="1:6" x14ac:dyDescent="0.2">
      <c r="A2359" s="11"/>
      <c r="B2359"/>
      <c r="C2359"/>
      <c r="E2359" s="11"/>
      <c r="F2359" s="11"/>
    </row>
    <row r="2360" spans="1:6" x14ac:dyDescent="0.2">
      <c r="A2360" s="11"/>
      <c r="B2360"/>
      <c r="C2360"/>
      <c r="E2360" s="11"/>
      <c r="F2360" s="11"/>
    </row>
    <row r="2361" spans="1:6" x14ac:dyDescent="0.2">
      <c r="A2361" s="11"/>
      <c r="B2361"/>
      <c r="C2361"/>
      <c r="E2361" s="11"/>
      <c r="F2361" s="11"/>
    </row>
    <row r="2362" spans="1:6" x14ac:dyDescent="0.2">
      <c r="A2362" s="11"/>
      <c r="B2362"/>
      <c r="C2362"/>
      <c r="E2362" s="11"/>
      <c r="F2362" s="11"/>
    </row>
    <row r="2363" spans="1:6" x14ac:dyDescent="0.2">
      <c r="A2363" s="11"/>
      <c r="B2363"/>
      <c r="C2363"/>
      <c r="E2363" s="11"/>
      <c r="F2363" s="11"/>
    </row>
    <row r="2364" spans="1:6" x14ac:dyDescent="0.2">
      <c r="A2364" s="11"/>
      <c r="B2364"/>
      <c r="C2364"/>
      <c r="E2364" s="11"/>
      <c r="F2364" s="11"/>
    </row>
    <row r="2365" spans="1:6" x14ac:dyDescent="0.2">
      <c r="A2365" s="11"/>
      <c r="B2365"/>
      <c r="C2365"/>
      <c r="E2365" s="11"/>
      <c r="F2365" s="11"/>
    </row>
    <row r="2366" spans="1:6" x14ac:dyDescent="0.2">
      <c r="A2366" s="11"/>
      <c r="B2366"/>
      <c r="C2366"/>
      <c r="E2366" s="11"/>
      <c r="F2366" s="11"/>
    </row>
    <row r="2367" spans="1:6" x14ac:dyDescent="0.2">
      <c r="A2367" s="11"/>
      <c r="B2367"/>
      <c r="C2367"/>
      <c r="E2367" s="11"/>
      <c r="F2367" s="11"/>
    </row>
    <row r="2368" spans="1:6" x14ac:dyDescent="0.2">
      <c r="A2368" s="11"/>
      <c r="B2368"/>
      <c r="C2368"/>
      <c r="E2368" s="11"/>
      <c r="F2368" s="11"/>
    </row>
    <row r="2369" spans="1:6" x14ac:dyDescent="0.2">
      <c r="A2369" s="11"/>
      <c r="B2369"/>
      <c r="C2369"/>
      <c r="E2369" s="11"/>
      <c r="F2369" s="11"/>
    </row>
    <row r="2370" spans="1:6" x14ac:dyDescent="0.2">
      <c r="A2370" s="11"/>
      <c r="B2370"/>
      <c r="C2370"/>
      <c r="E2370" s="11"/>
      <c r="F2370" s="11"/>
    </row>
    <row r="2371" spans="1:6" x14ac:dyDescent="0.2">
      <c r="A2371" s="11"/>
      <c r="B2371"/>
      <c r="C2371"/>
      <c r="E2371" s="11"/>
      <c r="F2371" s="11"/>
    </row>
    <row r="2372" spans="1:6" x14ac:dyDescent="0.2">
      <c r="A2372" s="11"/>
      <c r="B2372"/>
      <c r="C2372"/>
      <c r="E2372" s="11"/>
      <c r="F2372" s="11"/>
    </row>
    <row r="2373" spans="1:6" x14ac:dyDescent="0.2">
      <c r="A2373" s="11"/>
      <c r="B2373"/>
      <c r="C2373"/>
      <c r="E2373" s="11"/>
      <c r="F2373" s="11"/>
    </row>
    <row r="2374" spans="1:6" x14ac:dyDescent="0.2">
      <c r="A2374" s="11"/>
      <c r="B2374"/>
      <c r="C2374"/>
      <c r="E2374" s="11"/>
      <c r="F2374" s="11"/>
    </row>
    <row r="2375" spans="1:6" x14ac:dyDescent="0.2">
      <c r="A2375" s="11"/>
      <c r="B2375"/>
      <c r="C2375"/>
      <c r="E2375" s="11"/>
      <c r="F2375" s="11"/>
    </row>
    <row r="2376" spans="1:6" x14ac:dyDescent="0.2">
      <c r="A2376" s="11"/>
      <c r="B2376"/>
      <c r="C2376"/>
      <c r="E2376" s="11"/>
      <c r="F2376" s="11"/>
    </row>
    <row r="2377" spans="1:6" x14ac:dyDescent="0.2">
      <c r="A2377" s="11"/>
      <c r="B2377"/>
      <c r="C2377"/>
      <c r="E2377" s="11"/>
      <c r="F2377" s="11"/>
    </row>
    <row r="2378" spans="1:6" x14ac:dyDescent="0.2">
      <c r="A2378" s="11"/>
      <c r="B2378"/>
      <c r="C2378"/>
      <c r="E2378" s="11"/>
      <c r="F2378" s="11"/>
    </row>
    <row r="2379" spans="1:6" x14ac:dyDescent="0.2">
      <c r="A2379" s="11"/>
      <c r="B2379"/>
      <c r="C2379"/>
      <c r="E2379" s="11"/>
      <c r="F2379" s="11"/>
    </row>
    <row r="2380" spans="1:6" x14ac:dyDescent="0.2">
      <c r="A2380" s="11"/>
      <c r="B2380"/>
      <c r="C2380"/>
      <c r="E2380" s="11"/>
      <c r="F2380" s="11"/>
    </row>
    <row r="2381" spans="1:6" x14ac:dyDescent="0.2">
      <c r="A2381" s="11"/>
      <c r="B2381"/>
      <c r="C2381"/>
      <c r="E2381" s="11"/>
      <c r="F2381" s="11"/>
    </row>
    <row r="2382" spans="1:6" x14ac:dyDescent="0.2">
      <c r="A2382" s="11"/>
      <c r="B2382"/>
      <c r="C2382"/>
      <c r="E2382" s="11"/>
      <c r="F2382" s="11"/>
    </row>
    <row r="2383" spans="1:6" x14ac:dyDescent="0.2">
      <c r="A2383" s="11"/>
      <c r="B2383"/>
      <c r="C2383"/>
      <c r="E2383" s="11"/>
      <c r="F2383" s="11"/>
    </row>
    <row r="2384" spans="1:6" x14ac:dyDescent="0.2">
      <c r="A2384" s="11"/>
      <c r="B2384"/>
      <c r="C2384"/>
      <c r="E2384" s="11"/>
      <c r="F2384" s="11"/>
    </row>
    <row r="2385" spans="1:6" x14ac:dyDescent="0.2">
      <c r="A2385" s="11"/>
      <c r="B2385"/>
      <c r="C2385"/>
      <c r="E2385" s="11"/>
      <c r="F2385" s="11"/>
    </row>
    <row r="2386" spans="1:6" x14ac:dyDescent="0.2">
      <c r="A2386" s="11"/>
      <c r="B2386"/>
      <c r="C2386"/>
      <c r="E2386" s="11"/>
      <c r="F2386" s="11"/>
    </row>
    <row r="2387" spans="1:6" x14ac:dyDescent="0.2">
      <c r="A2387" s="11"/>
      <c r="B2387"/>
      <c r="C2387"/>
      <c r="E2387" s="11"/>
      <c r="F2387" s="11"/>
    </row>
    <row r="2388" spans="1:6" x14ac:dyDescent="0.2">
      <c r="A2388" s="11"/>
      <c r="B2388"/>
      <c r="C2388"/>
      <c r="E2388" s="11"/>
      <c r="F2388" s="11"/>
    </row>
    <row r="2389" spans="1:6" x14ac:dyDescent="0.2">
      <c r="A2389" s="11"/>
      <c r="B2389"/>
      <c r="C2389"/>
      <c r="E2389" s="11"/>
      <c r="F2389" s="11"/>
    </row>
    <row r="2390" spans="1:6" x14ac:dyDescent="0.2">
      <c r="A2390" s="11"/>
      <c r="B2390"/>
      <c r="C2390"/>
      <c r="E2390" s="11"/>
      <c r="F2390" s="11"/>
    </row>
    <row r="2391" spans="1:6" x14ac:dyDescent="0.2">
      <c r="A2391" s="11"/>
      <c r="B2391"/>
      <c r="C2391"/>
      <c r="E2391" s="11"/>
      <c r="F2391" s="11"/>
    </row>
    <row r="2392" spans="1:6" x14ac:dyDescent="0.2">
      <c r="A2392" s="11"/>
      <c r="B2392"/>
      <c r="C2392"/>
      <c r="E2392" s="11"/>
      <c r="F2392" s="11"/>
    </row>
    <row r="2393" spans="1:6" x14ac:dyDescent="0.2">
      <c r="A2393" s="11"/>
      <c r="B2393"/>
      <c r="C2393"/>
      <c r="E2393" s="11"/>
      <c r="F2393" s="11"/>
    </row>
    <row r="2394" spans="1:6" x14ac:dyDescent="0.2">
      <c r="A2394" s="11"/>
      <c r="B2394"/>
      <c r="C2394"/>
      <c r="E2394" s="11"/>
      <c r="F2394" s="11"/>
    </row>
    <row r="2395" spans="1:6" x14ac:dyDescent="0.2">
      <c r="A2395" s="11"/>
      <c r="B2395"/>
      <c r="C2395"/>
      <c r="E2395" s="11"/>
      <c r="F2395" s="11"/>
    </row>
    <row r="2396" spans="1:6" x14ac:dyDescent="0.2">
      <c r="A2396" s="11"/>
      <c r="B2396"/>
      <c r="C2396"/>
      <c r="E2396" s="11"/>
      <c r="F2396" s="11"/>
    </row>
    <row r="2397" spans="1:6" x14ac:dyDescent="0.2">
      <c r="A2397" s="11"/>
      <c r="B2397"/>
      <c r="C2397"/>
      <c r="E2397" s="11"/>
      <c r="F2397" s="11"/>
    </row>
    <row r="2398" spans="1:6" x14ac:dyDescent="0.2">
      <c r="A2398" s="11"/>
      <c r="B2398"/>
      <c r="C2398"/>
      <c r="E2398" s="11"/>
      <c r="F2398" s="11"/>
    </row>
    <row r="2399" spans="1:6" x14ac:dyDescent="0.2">
      <c r="A2399" s="11"/>
      <c r="B2399"/>
      <c r="C2399"/>
      <c r="E2399" s="11"/>
      <c r="F2399" s="11"/>
    </row>
    <row r="2400" spans="1:6" x14ac:dyDescent="0.2">
      <c r="A2400" s="11"/>
      <c r="B2400"/>
      <c r="C2400"/>
      <c r="E2400" s="11"/>
      <c r="F2400" s="11"/>
    </row>
    <row r="2401" spans="1:6" x14ac:dyDescent="0.2">
      <c r="A2401" s="11"/>
      <c r="B2401"/>
      <c r="C2401"/>
      <c r="E2401" s="11"/>
      <c r="F2401" s="11"/>
    </row>
    <row r="2402" spans="1:6" x14ac:dyDescent="0.2">
      <c r="A2402" s="11"/>
      <c r="B2402"/>
      <c r="C2402"/>
      <c r="E2402" s="11"/>
      <c r="F2402" s="11"/>
    </row>
    <row r="2403" spans="1:6" x14ac:dyDescent="0.2">
      <c r="A2403" s="11"/>
      <c r="B2403"/>
      <c r="C2403"/>
      <c r="E2403" s="11"/>
      <c r="F2403" s="11"/>
    </row>
    <row r="2404" spans="1:6" x14ac:dyDescent="0.2">
      <c r="A2404" s="11"/>
      <c r="B2404"/>
      <c r="C2404"/>
      <c r="E2404" s="11"/>
      <c r="F2404" s="11"/>
    </row>
    <row r="2405" spans="1:6" x14ac:dyDescent="0.2">
      <c r="A2405" s="11"/>
      <c r="B2405"/>
      <c r="C2405"/>
      <c r="E2405" s="11"/>
      <c r="F2405" s="11"/>
    </row>
    <row r="2406" spans="1:6" x14ac:dyDescent="0.2">
      <c r="A2406" s="11"/>
      <c r="B2406"/>
      <c r="C2406"/>
      <c r="E2406" s="11"/>
      <c r="F2406" s="11"/>
    </row>
    <row r="2407" spans="1:6" x14ac:dyDescent="0.2">
      <c r="A2407" s="11"/>
      <c r="B2407"/>
      <c r="C2407"/>
      <c r="E2407" s="11"/>
      <c r="F2407" s="11"/>
    </row>
    <row r="2408" spans="1:6" x14ac:dyDescent="0.2">
      <c r="A2408" s="11"/>
      <c r="B2408"/>
      <c r="C2408"/>
      <c r="E2408" s="11"/>
      <c r="F2408" s="11"/>
    </row>
    <row r="2409" spans="1:6" x14ac:dyDescent="0.2">
      <c r="A2409" s="11"/>
      <c r="B2409"/>
      <c r="C2409"/>
      <c r="E2409" s="11"/>
      <c r="F2409" s="11"/>
    </row>
    <row r="2410" spans="1:6" x14ac:dyDescent="0.2">
      <c r="A2410" s="11"/>
      <c r="B2410"/>
      <c r="C2410"/>
      <c r="E2410" s="11"/>
      <c r="F2410" s="11"/>
    </row>
    <row r="2411" spans="1:6" x14ac:dyDescent="0.2">
      <c r="A2411" s="11"/>
      <c r="B2411"/>
      <c r="C2411"/>
      <c r="E2411" s="11"/>
      <c r="F2411" s="11"/>
    </row>
    <row r="2412" spans="1:6" x14ac:dyDescent="0.2">
      <c r="A2412" s="11"/>
      <c r="B2412"/>
      <c r="C2412"/>
      <c r="E2412" s="11"/>
      <c r="F2412" s="11"/>
    </row>
    <row r="2413" spans="1:6" x14ac:dyDescent="0.2">
      <c r="A2413" s="11"/>
      <c r="B2413"/>
      <c r="C2413"/>
      <c r="E2413" s="11"/>
      <c r="F2413" s="11"/>
    </row>
    <row r="2414" spans="1:6" x14ac:dyDescent="0.2">
      <c r="A2414" s="11"/>
      <c r="B2414"/>
      <c r="C2414"/>
      <c r="E2414" s="11"/>
      <c r="F2414" s="11"/>
    </row>
    <row r="2415" spans="1:6" x14ac:dyDescent="0.2">
      <c r="A2415" s="11"/>
      <c r="B2415"/>
      <c r="C2415"/>
      <c r="E2415" s="11"/>
      <c r="F2415" s="11"/>
    </row>
    <row r="2416" spans="1:6" x14ac:dyDescent="0.2">
      <c r="A2416" s="11"/>
      <c r="B2416"/>
      <c r="C2416"/>
      <c r="E2416" s="11"/>
      <c r="F2416" s="11"/>
    </row>
    <row r="2417" spans="1:6" x14ac:dyDescent="0.2">
      <c r="A2417" s="11"/>
      <c r="B2417"/>
      <c r="C2417"/>
      <c r="E2417" s="11"/>
      <c r="F2417" s="11"/>
    </row>
    <row r="2418" spans="1:6" x14ac:dyDescent="0.2">
      <c r="A2418" s="11"/>
      <c r="B2418"/>
      <c r="C2418"/>
      <c r="E2418" s="11"/>
      <c r="F2418" s="11"/>
    </row>
    <row r="2419" spans="1:6" x14ac:dyDescent="0.2">
      <c r="A2419" s="11"/>
      <c r="B2419"/>
      <c r="C2419"/>
      <c r="E2419" s="11"/>
      <c r="F2419" s="11"/>
    </row>
    <row r="2420" spans="1:6" x14ac:dyDescent="0.2">
      <c r="A2420" s="11"/>
      <c r="B2420"/>
      <c r="C2420"/>
      <c r="E2420" s="11"/>
      <c r="F2420" s="11"/>
    </row>
    <row r="2421" spans="1:6" x14ac:dyDescent="0.2">
      <c r="A2421" s="11"/>
      <c r="B2421"/>
      <c r="C2421"/>
      <c r="E2421" s="11"/>
      <c r="F2421" s="11"/>
    </row>
    <row r="2422" spans="1:6" x14ac:dyDescent="0.2">
      <c r="A2422" s="11"/>
      <c r="B2422"/>
      <c r="C2422"/>
      <c r="E2422" s="11"/>
      <c r="F2422" s="11"/>
    </row>
    <row r="2423" spans="1:6" x14ac:dyDescent="0.2">
      <c r="A2423" s="11"/>
      <c r="B2423"/>
      <c r="C2423"/>
      <c r="E2423" s="11"/>
      <c r="F2423" s="11"/>
    </row>
    <row r="2424" spans="1:6" x14ac:dyDescent="0.2">
      <c r="A2424" s="11"/>
      <c r="B2424"/>
      <c r="C2424"/>
      <c r="E2424" s="11"/>
      <c r="F2424" s="11"/>
    </row>
    <row r="2425" spans="1:6" x14ac:dyDescent="0.2">
      <c r="A2425" s="11"/>
      <c r="B2425"/>
      <c r="C2425"/>
      <c r="E2425" s="11"/>
      <c r="F2425" s="11"/>
    </row>
    <row r="2426" spans="1:6" x14ac:dyDescent="0.2">
      <c r="A2426" s="11"/>
      <c r="B2426"/>
      <c r="C2426"/>
      <c r="E2426" s="11"/>
      <c r="F2426" s="11"/>
    </row>
    <row r="2427" spans="1:6" x14ac:dyDescent="0.2">
      <c r="A2427" s="11"/>
      <c r="B2427"/>
      <c r="C2427"/>
      <c r="E2427" s="11"/>
      <c r="F2427" s="11"/>
    </row>
    <row r="2428" spans="1:6" x14ac:dyDescent="0.2">
      <c r="A2428" s="11"/>
      <c r="B2428"/>
      <c r="C2428"/>
      <c r="E2428" s="11"/>
      <c r="F2428" s="11"/>
    </row>
    <row r="2429" spans="1:6" x14ac:dyDescent="0.2">
      <c r="A2429" s="11"/>
      <c r="B2429"/>
      <c r="C2429"/>
      <c r="E2429" s="11"/>
      <c r="F2429" s="11"/>
    </row>
    <row r="2430" spans="1:6" x14ac:dyDescent="0.2">
      <c r="A2430" s="11"/>
      <c r="B2430"/>
      <c r="C2430"/>
      <c r="E2430" s="11"/>
      <c r="F2430" s="11"/>
    </row>
    <row r="2431" spans="1:6" x14ac:dyDescent="0.2">
      <c r="A2431" s="11"/>
      <c r="B2431"/>
      <c r="C2431"/>
      <c r="E2431" s="11"/>
      <c r="F2431" s="11"/>
    </row>
    <row r="2432" spans="1:6" x14ac:dyDescent="0.2">
      <c r="A2432" s="11"/>
      <c r="B2432"/>
      <c r="C2432"/>
      <c r="E2432" s="11"/>
      <c r="F2432" s="11"/>
    </row>
    <row r="2433" spans="1:6" x14ac:dyDescent="0.2">
      <c r="A2433" s="11"/>
      <c r="B2433"/>
      <c r="C2433"/>
      <c r="E2433" s="11"/>
      <c r="F2433" s="11"/>
    </row>
    <row r="2434" spans="1:6" x14ac:dyDescent="0.2">
      <c r="A2434" s="11"/>
      <c r="B2434"/>
      <c r="C2434"/>
      <c r="E2434" s="11"/>
      <c r="F2434" s="11"/>
    </row>
    <row r="2435" spans="1:6" x14ac:dyDescent="0.2">
      <c r="A2435" s="11"/>
      <c r="B2435"/>
      <c r="C2435"/>
      <c r="E2435" s="11"/>
      <c r="F2435" s="11"/>
    </row>
    <row r="2436" spans="1:6" x14ac:dyDescent="0.2">
      <c r="A2436" s="11"/>
      <c r="B2436"/>
      <c r="C2436"/>
      <c r="E2436" s="11"/>
      <c r="F2436" s="11"/>
    </row>
    <row r="2437" spans="1:6" x14ac:dyDescent="0.2">
      <c r="A2437" s="11"/>
      <c r="B2437"/>
      <c r="C2437"/>
      <c r="E2437" s="11"/>
      <c r="F2437" s="11"/>
    </row>
    <row r="2438" spans="1:6" x14ac:dyDescent="0.2">
      <c r="A2438" s="11"/>
      <c r="B2438"/>
      <c r="C2438"/>
      <c r="E2438" s="11"/>
      <c r="F2438" s="11"/>
    </row>
    <row r="2439" spans="1:6" x14ac:dyDescent="0.2">
      <c r="A2439" s="11"/>
      <c r="B2439"/>
      <c r="C2439"/>
      <c r="E2439" s="11"/>
      <c r="F2439" s="11"/>
    </row>
    <row r="2440" spans="1:6" x14ac:dyDescent="0.2">
      <c r="A2440" s="11"/>
      <c r="B2440"/>
      <c r="C2440"/>
      <c r="E2440" s="11"/>
      <c r="F2440" s="11"/>
    </row>
    <row r="2441" spans="1:6" x14ac:dyDescent="0.2">
      <c r="A2441" s="11"/>
      <c r="B2441"/>
      <c r="C2441"/>
      <c r="E2441" s="11"/>
      <c r="F2441" s="11"/>
    </row>
    <row r="2442" spans="1:6" x14ac:dyDescent="0.2">
      <c r="A2442" s="11"/>
      <c r="B2442"/>
      <c r="C2442"/>
      <c r="E2442" s="11"/>
      <c r="F2442" s="11"/>
    </row>
    <row r="2443" spans="1:6" x14ac:dyDescent="0.2">
      <c r="A2443" s="11"/>
      <c r="B2443"/>
      <c r="C2443"/>
      <c r="E2443" s="11"/>
      <c r="F2443" s="11"/>
    </row>
    <row r="2444" spans="1:6" x14ac:dyDescent="0.2">
      <c r="A2444" s="11"/>
      <c r="B2444"/>
      <c r="C2444"/>
      <c r="E2444" s="11"/>
      <c r="F2444" s="11"/>
    </row>
    <row r="2445" spans="1:6" x14ac:dyDescent="0.2">
      <c r="A2445" s="11"/>
      <c r="B2445"/>
      <c r="C2445"/>
      <c r="E2445" s="11"/>
      <c r="F2445" s="11"/>
    </row>
    <row r="2446" spans="1:6" x14ac:dyDescent="0.2">
      <c r="A2446" s="11"/>
      <c r="B2446"/>
      <c r="C2446"/>
      <c r="E2446" s="11"/>
      <c r="F2446" s="11"/>
    </row>
    <row r="2447" spans="1:6" x14ac:dyDescent="0.2">
      <c r="A2447" s="11"/>
      <c r="B2447"/>
      <c r="C2447"/>
      <c r="E2447" s="11"/>
      <c r="F2447" s="11"/>
    </row>
    <row r="2448" spans="1:6" x14ac:dyDescent="0.2">
      <c r="A2448" s="11"/>
      <c r="B2448"/>
      <c r="C2448"/>
      <c r="E2448" s="11"/>
      <c r="F2448" s="11"/>
    </row>
    <row r="2449" spans="1:6" x14ac:dyDescent="0.2">
      <c r="A2449" s="11"/>
      <c r="B2449"/>
      <c r="C2449"/>
      <c r="E2449" s="11"/>
      <c r="F2449" s="11"/>
    </row>
    <row r="2450" spans="1:6" x14ac:dyDescent="0.2">
      <c r="A2450" s="11"/>
      <c r="B2450"/>
      <c r="C2450"/>
      <c r="E2450" s="11"/>
      <c r="F2450" s="11"/>
    </row>
    <row r="2451" spans="1:6" x14ac:dyDescent="0.2">
      <c r="A2451" s="11"/>
      <c r="B2451"/>
      <c r="C2451"/>
      <c r="E2451" s="11"/>
      <c r="F2451" s="11"/>
    </row>
    <row r="2452" spans="1:6" x14ac:dyDescent="0.2">
      <c r="A2452" s="11"/>
      <c r="B2452"/>
      <c r="C2452"/>
      <c r="E2452" s="11"/>
      <c r="F2452" s="11"/>
    </row>
    <row r="2453" spans="1:6" x14ac:dyDescent="0.2">
      <c r="A2453" s="11"/>
      <c r="B2453"/>
      <c r="C2453"/>
      <c r="E2453" s="11"/>
      <c r="F2453" s="11"/>
    </row>
    <row r="2454" spans="1:6" x14ac:dyDescent="0.2">
      <c r="A2454" s="11"/>
      <c r="B2454"/>
      <c r="C2454"/>
      <c r="E2454" s="11"/>
      <c r="F2454" s="11"/>
    </row>
    <row r="2455" spans="1:6" x14ac:dyDescent="0.2">
      <c r="A2455" s="11"/>
      <c r="B2455"/>
      <c r="C2455"/>
      <c r="E2455" s="11"/>
      <c r="F2455" s="11"/>
    </row>
    <row r="2456" spans="1:6" x14ac:dyDescent="0.2">
      <c r="A2456" s="11"/>
      <c r="B2456"/>
      <c r="C2456"/>
      <c r="E2456" s="11"/>
      <c r="F2456" s="11"/>
    </row>
    <row r="2457" spans="1:6" x14ac:dyDescent="0.2">
      <c r="A2457" s="11"/>
      <c r="B2457"/>
      <c r="C2457"/>
      <c r="E2457" s="11"/>
      <c r="F2457" s="11"/>
    </row>
    <row r="2458" spans="1:6" x14ac:dyDescent="0.2">
      <c r="A2458" s="11"/>
      <c r="B2458"/>
      <c r="C2458"/>
      <c r="E2458" s="11"/>
      <c r="F2458" s="11"/>
    </row>
    <row r="2459" spans="1:6" x14ac:dyDescent="0.2">
      <c r="A2459" s="11"/>
      <c r="B2459"/>
      <c r="C2459"/>
      <c r="E2459" s="11"/>
      <c r="F2459" s="11"/>
    </row>
    <row r="2460" spans="1:6" x14ac:dyDescent="0.2">
      <c r="A2460" s="11"/>
      <c r="B2460"/>
      <c r="C2460"/>
      <c r="E2460" s="11"/>
      <c r="F2460" s="11"/>
    </row>
    <row r="2461" spans="1:6" x14ac:dyDescent="0.2">
      <c r="A2461" s="11"/>
      <c r="B2461"/>
      <c r="C2461"/>
      <c r="E2461" s="11"/>
      <c r="F2461" s="11"/>
    </row>
    <row r="2462" spans="1:6" x14ac:dyDescent="0.2">
      <c r="A2462" s="11"/>
      <c r="B2462"/>
      <c r="C2462"/>
      <c r="E2462" s="11"/>
      <c r="F2462" s="11"/>
    </row>
    <row r="2463" spans="1:6" x14ac:dyDescent="0.2">
      <c r="A2463" s="11"/>
      <c r="B2463"/>
      <c r="C2463"/>
      <c r="E2463" s="11"/>
      <c r="F2463" s="11"/>
    </row>
    <row r="2464" spans="1:6" x14ac:dyDescent="0.2">
      <c r="A2464" s="11"/>
      <c r="B2464"/>
      <c r="C2464"/>
      <c r="E2464" s="11"/>
      <c r="F2464" s="11"/>
    </row>
    <row r="2465" spans="1:6" x14ac:dyDescent="0.2">
      <c r="A2465" s="11"/>
      <c r="B2465"/>
      <c r="C2465"/>
      <c r="E2465" s="11"/>
      <c r="F2465" s="11"/>
    </row>
    <row r="2466" spans="1:6" x14ac:dyDescent="0.2">
      <c r="A2466" s="11"/>
      <c r="B2466"/>
      <c r="C2466"/>
      <c r="E2466" s="11"/>
      <c r="F2466" s="11"/>
    </row>
    <row r="2467" spans="1:6" x14ac:dyDescent="0.2">
      <c r="A2467" s="11"/>
      <c r="B2467"/>
      <c r="C2467"/>
      <c r="E2467" s="11"/>
      <c r="F2467" s="11"/>
    </row>
    <row r="2468" spans="1:6" x14ac:dyDescent="0.2">
      <c r="A2468" s="11"/>
      <c r="B2468"/>
      <c r="C2468"/>
      <c r="E2468" s="11"/>
      <c r="F2468" s="11"/>
    </row>
    <row r="2469" spans="1:6" x14ac:dyDescent="0.2">
      <c r="A2469" s="11"/>
      <c r="B2469"/>
      <c r="C2469"/>
      <c r="E2469" s="11"/>
      <c r="F2469" s="11"/>
    </row>
    <row r="2470" spans="1:6" x14ac:dyDescent="0.2">
      <c r="A2470" s="11"/>
      <c r="B2470"/>
      <c r="C2470"/>
      <c r="E2470" s="11"/>
      <c r="F2470" s="11"/>
    </row>
    <row r="2471" spans="1:6" x14ac:dyDescent="0.2">
      <c r="A2471" s="11"/>
      <c r="B2471"/>
      <c r="C2471"/>
      <c r="E2471" s="11"/>
      <c r="F2471" s="11"/>
    </row>
    <row r="2472" spans="1:6" x14ac:dyDescent="0.2">
      <c r="A2472" s="11"/>
      <c r="B2472"/>
      <c r="C2472"/>
      <c r="E2472" s="11"/>
      <c r="F2472" s="11"/>
    </row>
    <row r="2473" spans="1:6" x14ac:dyDescent="0.2">
      <c r="A2473" s="11"/>
      <c r="B2473"/>
      <c r="C2473"/>
      <c r="E2473" s="11"/>
      <c r="F2473" s="11"/>
    </row>
    <row r="2474" spans="1:6" x14ac:dyDescent="0.2">
      <c r="A2474" s="11"/>
      <c r="B2474"/>
      <c r="C2474"/>
      <c r="E2474" s="11"/>
      <c r="F2474" s="11"/>
    </row>
    <row r="2475" spans="1:6" x14ac:dyDescent="0.2">
      <c r="A2475" s="11"/>
      <c r="B2475"/>
      <c r="C2475"/>
      <c r="E2475" s="11"/>
      <c r="F2475" s="11"/>
    </row>
    <row r="2476" spans="1:6" x14ac:dyDescent="0.2">
      <c r="A2476" s="11"/>
      <c r="B2476"/>
      <c r="C2476"/>
      <c r="E2476" s="11"/>
      <c r="F2476" s="11"/>
    </row>
    <row r="2477" spans="1:6" x14ac:dyDescent="0.2">
      <c r="A2477" s="11"/>
      <c r="B2477"/>
      <c r="C2477"/>
      <c r="E2477" s="11"/>
      <c r="F2477" s="11"/>
    </row>
    <row r="2478" spans="1:6" x14ac:dyDescent="0.2">
      <c r="A2478" s="11"/>
      <c r="B2478"/>
      <c r="C2478"/>
      <c r="E2478" s="11"/>
      <c r="F2478" s="11"/>
    </row>
    <row r="2479" spans="1:6" x14ac:dyDescent="0.2">
      <c r="A2479" s="11"/>
      <c r="B2479"/>
      <c r="C2479"/>
      <c r="E2479" s="11"/>
      <c r="F2479" s="11"/>
    </row>
    <row r="2480" spans="1:6" x14ac:dyDescent="0.2">
      <c r="A2480" s="11"/>
      <c r="B2480"/>
      <c r="C2480"/>
      <c r="E2480" s="11"/>
      <c r="F2480" s="11"/>
    </row>
    <row r="2481" spans="1:6" x14ac:dyDescent="0.2">
      <c r="A2481" s="11"/>
      <c r="B2481"/>
      <c r="C2481"/>
      <c r="E2481" s="11"/>
      <c r="F2481" s="11"/>
    </row>
    <row r="2482" spans="1:6" x14ac:dyDescent="0.2">
      <c r="A2482" s="11"/>
      <c r="B2482"/>
      <c r="C2482"/>
      <c r="E2482" s="11"/>
      <c r="F2482" s="11"/>
    </row>
    <row r="2483" spans="1:6" x14ac:dyDescent="0.2">
      <c r="A2483" s="11"/>
      <c r="B2483"/>
      <c r="C2483"/>
      <c r="E2483" s="11"/>
      <c r="F2483" s="11"/>
    </row>
    <row r="2484" spans="1:6" x14ac:dyDescent="0.2">
      <c r="A2484" s="11"/>
      <c r="B2484"/>
      <c r="C2484"/>
      <c r="E2484" s="11"/>
      <c r="F2484" s="11"/>
    </row>
    <row r="2485" spans="1:6" x14ac:dyDescent="0.2">
      <c r="A2485" s="11"/>
      <c r="B2485"/>
      <c r="C2485"/>
      <c r="E2485" s="11"/>
      <c r="F2485" s="11"/>
    </row>
    <row r="2486" spans="1:6" x14ac:dyDescent="0.2">
      <c r="A2486" s="11"/>
      <c r="B2486"/>
      <c r="C2486"/>
      <c r="E2486" s="11"/>
      <c r="F2486" s="11"/>
    </row>
    <row r="2487" spans="1:6" x14ac:dyDescent="0.2">
      <c r="A2487" s="11"/>
      <c r="B2487"/>
      <c r="C2487"/>
      <c r="E2487" s="11"/>
      <c r="F2487" s="11"/>
    </row>
    <row r="2488" spans="1:6" x14ac:dyDescent="0.2">
      <c r="A2488" s="11"/>
      <c r="B2488"/>
      <c r="C2488"/>
      <c r="E2488" s="11"/>
      <c r="F2488" s="11"/>
    </row>
    <row r="2489" spans="1:6" x14ac:dyDescent="0.2">
      <c r="A2489" s="11"/>
      <c r="B2489"/>
      <c r="C2489"/>
      <c r="E2489" s="11"/>
      <c r="F2489" s="11"/>
    </row>
    <row r="2490" spans="1:6" x14ac:dyDescent="0.2">
      <c r="A2490" s="11"/>
      <c r="B2490"/>
      <c r="C2490"/>
      <c r="E2490" s="11"/>
      <c r="F2490" s="11"/>
    </row>
    <row r="2491" spans="1:6" x14ac:dyDescent="0.2">
      <c r="A2491" s="11"/>
      <c r="B2491"/>
      <c r="C2491"/>
      <c r="E2491" s="11"/>
      <c r="F2491" s="11"/>
    </row>
    <row r="2492" spans="1:6" x14ac:dyDescent="0.2">
      <c r="A2492" s="11"/>
      <c r="B2492"/>
      <c r="C2492"/>
      <c r="E2492" s="11"/>
      <c r="F2492" s="11"/>
    </row>
    <row r="2493" spans="1:6" x14ac:dyDescent="0.2">
      <c r="A2493" s="11"/>
      <c r="B2493"/>
      <c r="C2493"/>
      <c r="E2493" s="11"/>
      <c r="F2493" s="11"/>
    </row>
    <row r="2494" spans="1:6" x14ac:dyDescent="0.2">
      <c r="A2494" s="11"/>
      <c r="B2494"/>
      <c r="C2494"/>
      <c r="E2494" s="11"/>
      <c r="F2494" s="11"/>
    </row>
    <row r="2495" spans="1:6" x14ac:dyDescent="0.2">
      <c r="A2495" s="11"/>
      <c r="B2495"/>
      <c r="C2495"/>
      <c r="E2495" s="11"/>
      <c r="F2495" s="11"/>
    </row>
    <row r="2496" spans="1:6" x14ac:dyDescent="0.2">
      <c r="A2496" s="11"/>
      <c r="B2496"/>
      <c r="C2496"/>
      <c r="E2496" s="11"/>
      <c r="F2496" s="11"/>
    </row>
    <row r="2497" spans="1:6" x14ac:dyDescent="0.2">
      <c r="A2497" s="11"/>
      <c r="B2497"/>
      <c r="C2497"/>
      <c r="E2497" s="11"/>
      <c r="F2497" s="11"/>
    </row>
    <row r="2498" spans="1:6" x14ac:dyDescent="0.2">
      <c r="A2498" s="11"/>
      <c r="B2498"/>
      <c r="C2498"/>
      <c r="E2498" s="11"/>
      <c r="F2498" s="11"/>
    </row>
    <row r="2499" spans="1:6" x14ac:dyDescent="0.2">
      <c r="A2499" s="11"/>
      <c r="B2499"/>
      <c r="C2499"/>
      <c r="E2499" s="11"/>
      <c r="F2499" s="11"/>
    </row>
    <row r="2500" spans="1:6" x14ac:dyDescent="0.2">
      <c r="A2500" s="11"/>
      <c r="B2500"/>
      <c r="C2500"/>
      <c r="E2500" s="11"/>
      <c r="F2500" s="11"/>
    </row>
    <row r="2501" spans="1:6" x14ac:dyDescent="0.2">
      <c r="A2501" s="11"/>
      <c r="B2501"/>
      <c r="C2501"/>
      <c r="E2501" s="11"/>
      <c r="F2501" s="11"/>
    </row>
    <row r="2502" spans="1:6" x14ac:dyDescent="0.2">
      <c r="A2502" s="11"/>
      <c r="B2502"/>
      <c r="C2502"/>
      <c r="E2502" s="11"/>
      <c r="F2502" s="11"/>
    </row>
    <row r="2503" spans="1:6" x14ac:dyDescent="0.2">
      <c r="A2503" s="11"/>
      <c r="B2503"/>
      <c r="C2503"/>
      <c r="E2503" s="11"/>
      <c r="F2503" s="11"/>
    </row>
    <row r="2504" spans="1:6" x14ac:dyDescent="0.2">
      <c r="A2504" s="11"/>
      <c r="B2504"/>
      <c r="C2504"/>
      <c r="E2504" s="11"/>
      <c r="F2504" s="11"/>
    </row>
    <row r="2505" spans="1:6" x14ac:dyDescent="0.2">
      <c r="A2505" s="11"/>
      <c r="B2505"/>
      <c r="C2505"/>
      <c r="E2505" s="11"/>
      <c r="F2505" s="11"/>
    </row>
    <row r="2506" spans="1:6" x14ac:dyDescent="0.2">
      <c r="A2506" s="11"/>
      <c r="B2506"/>
      <c r="C2506"/>
      <c r="E2506" s="11"/>
      <c r="F2506" s="11"/>
    </row>
    <row r="2507" spans="1:6" x14ac:dyDescent="0.2">
      <c r="A2507" s="11"/>
      <c r="B2507"/>
      <c r="C2507"/>
      <c r="E2507" s="11"/>
      <c r="F2507" s="11"/>
    </row>
    <row r="2508" spans="1:6" x14ac:dyDescent="0.2">
      <c r="A2508" s="11"/>
      <c r="B2508"/>
      <c r="C2508"/>
      <c r="E2508" s="11"/>
      <c r="F2508" s="11"/>
    </row>
    <row r="2509" spans="1:6" x14ac:dyDescent="0.2">
      <c r="A2509" s="11"/>
      <c r="B2509"/>
      <c r="C2509"/>
      <c r="E2509" s="11"/>
      <c r="F2509" s="11"/>
    </row>
    <row r="2510" spans="1:6" x14ac:dyDescent="0.2">
      <c r="A2510" s="11"/>
      <c r="B2510"/>
      <c r="C2510"/>
      <c r="E2510" s="11"/>
      <c r="F2510" s="11"/>
    </row>
    <row r="2511" spans="1:6" x14ac:dyDescent="0.2">
      <c r="A2511" s="11"/>
      <c r="B2511"/>
      <c r="C2511"/>
      <c r="E2511" s="11"/>
      <c r="F2511" s="11"/>
    </row>
    <row r="2512" spans="1:6" x14ac:dyDescent="0.2">
      <c r="A2512" s="11"/>
      <c r="B2512"/>
      <c r="C2512"/>
      <c r="E2512" s="11"/>
      <c r="F2512" s="11"/>
    </row>
    <row r="2513" spans="1:6" x14ac:dyDescent="0.2">
      <c r="A2513" s="11"/>
      <c r="B2513"/>
      <c r="C2513"/>
      <c r="E2513" s="11"/>
      <c r="F2513" s="11"/>
    </row>
    <row r="2514" spans="1:6" x14ac:dyDescent="0.2">
      <c r="A2514" s="11"/>
      <c r="B2514"/>
      <c r="C2514"/>
      <c r="E2514" s="11"/>
      <c r="F2514" s="11"/>
    </row>
    <row r="2515" spans="1:6" x14ac:dyDescent="0.2">
      <c r="A2515" s="11"/>
      <c r="B2515"/>
      <c r="C2515"/>
      <c r="E2515" s="11"/>
      <c r="F2515" s="11"/>
    </row>
    <row r="2516" spans="1:6" x14ac:dyDescent="0.2">
      <c r="A2516" s="11"/>
      <c r="B2516"/>
      <c r="C2516"/>
      <c r="E2516" s="11"/>
      <c r="F2516" s="11"/>
    </row>
    <row r="2517" spans="1:6" x14ac:dyDescent="0.2">
      <c r="A2517" s="11"/>
      <c r="B2517"/>
      <c r="C2517"/>
      <c r="E2517" s="11"/>
      <c r="F2517" s="11"/>
    </row>
    <row r="2518" spans="1:6" x14ac:dyDescent="0.2">
      <c r="A2518" s="11"/>
      <c r="B2518"/>
      <c r="C2518"/>
      <c r="E2518" s="11"/>
      <c r="F2518" s="11"/>
    </row>
    <row r="2519" spans="1:6" x14ac:dyDescent="0.2">
      <c r="A2519" s="11"/>
      <c r="B2519"/>
      <c r="C2519"/>
      <c r="E2519" s="11"/>
      <c r="F2519" s="11"/>
    </row>
    <row r="2520" spans="1:6" x14ac:dyDescent="0.2">
      <c r="A2520" s="11"/>
      <c r="B2520"/>
      <c r="C2520"/>
      <c r="E2520" s="11"/>
      <c r="F2520" s="11"/>
    </row>
    <row r="2521" spans="1:6" x14ac:dyDescent="0.2">
      <c r="A2521" s="11"/>
      <c r="B2521"/>
      <c r="C2521"/>
      <c r="E2521" s="11"/>
      <c r="F2521" s="11"/>
    </row>
    <row r="2522" spans="1:6" x14ac:dyDescent="0.2">
      <c r="A2522" s="11"/>
      <c r="B2522"/>
      <c r="C2522"/>
      <c r="E2522" s="11"/>
      <c r="F2522" s="11"/>
    </row>
    <row r="2523" spans="1:6" x14ac:dyDescent="0.2">
      <c r="A2523" s="11"/>
      <c r="B2523"/>
      <c r="C2523"/>
      <c r="E2523" s="11"/>
      <c r="F2523" s="11"/>
    </row>
    <row r="2524" spans="1:6" x14ac:dyDescent="0.2">
      <c r="A2524" s="11"/>
      <c r="B2524"/>
      <c r="C2524"/>
      <c r="E2524" s="11"/>
      <c r="F2524" s="11"/>
    </row>
    <row r="2525" spans="1:6" x14ac:dyDescent="0.2">
      <c r="A2525" s="11"/>
      <c r="B2525"/>
      <c r="C2525"/>
      <c r="E2525" s="11"/>
      <c r="F2525" s="11"/>
    </row>
    <row r="2526" spans="1:6" x14ac:dyDescent="0.2">
      <c r="A2526" s="11"/>
      <c r="B2526"/>
      <c r="C2526"/>
      <c r="E2526" s="11"/>
      <c r="F2526" s="11"/>
    </row>
    <row r="2527" spans="1:6" x14ac:dyDescent="0.2">
      <c r="A2527" s="11"/>
      <c r="B2527"/>
      <c r="C2527"/>
      <c r="E2527" s="11"/>
      <c r="F2527" s="11"/>
    </row>
    <row r="2528" spans="1:6" x14ac:dyDescent="0.2">
      <c r="A2528" s="11"/>
      <c r="B2528"/>
      <c r="C2528"/>
      <c r="E2528" s="11"/>
      <c r="F2528" s="11"/>
    </row>
    <row r="2529" spans="1:6" x14ac:dyDescent="0.2">
      <c r="A2529" s="11"/>
      <c r="B2529"/>
      <c r="C2529"/>
      <c r="E2529" s="11"/>
      <c r="F2529" s="11"/>
    </row>
    <row r="2530" spans="1:6" x14ac:dyDescent="0.2">
      <c r="A2530" s="11"/>
      <c r="B2530"/>
      <c r="C2530"/>
      <c r="E2530" s="11"/>
      <c r="F2530" s="11"/>
    </row>
    <row r="2531" spans="1:6" x14ac:dyDescent="0.2">
      <c r="A2531" s="11"/>
      <c r="B2531"/>
      <c r="C2531"/>
      <c r="E2531" s="11"/>
      <c r="F2531" s="11"/>
    </row>
    <row r="2532" spans="1:6" x14ac:dyDescent="0.2">
      <c r="A2532" s="11"/>
      <c r="B2532"/>
      <c r="C2532"/>
      <c r="E2532" s="11"/>
      <c r="F2532" s="11"/>
    </row>
    <row r="2533" spans="1:6" x14ac:dyDescent="0.2">
      <c r="A2533" s="11"/>
      <c r="B2533"/>
      <c r="C2533"/>
      <c r="E2533" s="11"/>
      <c r="F2533" s="11"/>
    </row>
    <row r="2534" spans="1:6" x14ac:dyDescent="0.2">
      <c r="A2534" s="11"/>
      <c r="B2534"/>
      <c r="C2534"/>
      <c r="E2534" s="11"/>
      <c r="F2534" s="11"/>
    </row>
    <row r="2535" spans="1:6" x14ac:dyDescent="0.2">
      <c r="A2535" s="11"/>
      <c r="B2535"/>
      <c r="C2535"/>
      <c r="E2535" s="11"/>
      <c r="F2535" s="11"/>
    </row>
    <row r="2536" spans="1:6" x14ac:dyDescent="0.2">
      <c r="A2536" s="11"/>
      <c r="B2536"/>
      <c r="C2536"/>
      <c r="E2536" s="11"/>
      <c r="F2536" s="11"/>
    </row>
    <row r="2537" spans="1:6" x14ac:dyDescent="0.2">
      <c r="A2537" s="11"/>
      <c r="B2537"/>
      <c r="C2537"/>
      <c r="E2537" s="11"/>
      <c r="F2537" s="11"/>
    </row>
    <row r="2538" spans="1:6" x14ac:dyDescent="0.2">
      <c r="A2538" s="11"/>
      <c r="B2538"/>
      <c r="C2538"/>
      <c r="E2538" s="11"/>
      <c r="F2538" s="11"/>
    </row>
    <row r="2539" spans="1:6" x14ac:dyDescent="0.2">
      <c r="A2539" s="11"/>
      <c r="B2539"/>
      <c r="C2539"/>
      <c r="E2539" s="11"/>
      <c r="F2539" s="11"/>
    </row>
    <row r="2540" spans="1:6" x14ac:dyDescent="0.2">
      <c r="A2540" s="11"/>
      <c r="B2540"/>
      <c r="C2540"/>
      <c r="E2540" s="11"/>
      <c r="F2540" s="11"/>
    </row>
    <row r="2541" spans="1:6" x14ac:dyDescent="0.2">
      <c r="A2541" s="11"/>
      <c r="B2541"/>
      <c r="C2541"/>
      <c r="E2541" s="11"/>
      <c r="F2541" s="11"/>
    </row>
    <row r="2542" spans="1:6" x14ac:dyDescent="0.2">
      <c r="A2542" s="11"/>
      <c r="B2542"/>
      <c r="C2542"/>
      <c r="E2542" s="11"/>
      <c r="F2542" s="11"/>
    </row>
    <row r="2543" spans="1:6" x14ac:dyDescent="0.2">
      <c r="A2543" s="11"/>
      <c r="B2543"/>
      <c r="C2543"/>
      <c r="E2543" s="11"/>
      <c r="F2543" s="11"/>
    </row>
    <row r="2544" spans="1:6" x14ac:dyDescent="0.2">
      <c r="A2544" s="11"/>
      <c r="B2544"/>
      <c r="C2544"/>
      <c r="E2544" s="11"/>
      <c r="F2544" s="11"/>
    </row>
    <row r="2545" spans="1:6" x14ac:dyDescent="0.2">
      <c r="A2545" s="11"/>
      <c r="B2545"/>
      <c r="C2545"/>
      <c r="E2545" s="11"/>
      <c r="F2545" s="11"/>
    </row>
    <row r="2546" spans="1:6" x14ac:dyDescent="0.2">
      <c r="A2546" s="11"/>
      <c r="B2546"/>
      <c r="C2546"/>
      <c r="E2546" s="11"/>
      <c r="F2546" s="11"/>
    </row>
    <row r="2547" spans="1:6" x14ac:dyDescent="0.2">
      <c r="A2547" s="11"/>
      <c r="B2547"/>
      <c r="C2547"/>
      <c r="E2547" s="11"/>
      <c r="F2547" s="11"/>
    </row>
    <row r="2548" spans="1:6" x14ac:dyDescent="0.2">
      <c r="A2548" s="11"/>
      <c r="B2548"/>
      <c r="C2548"/>
      <c r="E2548" s="11"/>
      <c r="F2548" s="11"/>
    </row>
    <row r="2549" spans="1:6" x14ac:dyDescent="0.2">
      <c r="A2549" s="11"/>
      <c r="B2549"/>
      <c r="C2549"/>
      <c r="E2549" s="11"/>
      <c r="F2549" s="11"/>
    </row>
    <row r="2550" spans="1:6" x14ac:dyDescent="0.2">
      <c r="A2550" s="11"/>
      <c r="B2550"/>
      <c r="C2550"/>
      <c r="E2550" s="11"/>
      <c r="F2550" s="11"/>
    </row>
    <row r="2551" spans="1:6" x14ac:dyDescent="0.2">
      <c r="A2551" s="11"/>
      <c r="B2551"/>
      <c r="C2551"/>
      <c r="E2551" s="11"/>
      <c r="F2551" s="11"/>
    </row>
    <row r="2552" spans="1:6" x14ac:dyDescent="0.2">
      <c r="A2552" s="11"/>
      <c r="B2552"/>
      <c r="C2552"/>
      <c r="E2552" s="11"/>
      <c r="F2552" s="11"/>
    </row>
    <row r="2553" spans="1:6" x14ac:dyDescent="0.2">
      <c r="A2553" s="11"/>
      <c r="B2553"/>
      <c r="C2553"/>
      <c r="E2553" s="11"/>
      <c r="F2553" s="11"/>
    </row>
    <row r="2554" spans="1:6" x14ac:dyDescent="0.2">
      <c r="A2554" s="11"/>
      <c r="B2554"/>
      <c r="C2554"/>
      <c r="E2554" s="11"/>
      <c r="F2554" s="11"/>
    </row>
    <row r="2555" spans="1:6" x14ac:dyDescent="0.2">
      <c r="A2555" s="11"/>
      <c r="B2555"/>
      <c r="C2555"/>
      <c r="E2555" s="11"/>
      <c r="F2555" s="11"/>
    </row>
    <row r="2556" spans="1:6" x14ac:dyDescent="0.2">
      <c r="A2556" s="11"/>
      <c r="B2556"/>
      <c r="C2556"/>
      <c r="E2556" s="11"/>
      <c r="F2556" s="11"/>
    </row>
    <row r="2557" spans="1:6" x14ac:dyDescent="0.2">
      <c r="A2557" s="11"/>
      <c r="B2557"/>
      <c r="C2557"/>
      <c r="E2557" s="11"/>
      <c r="F2557" s="11"/>
    </row>
    <row r="2558" spans="1:6" x14ac:dyDescent="0.2">
      <c r="A2558" s="11"/>
      <c r="B2558"/>
      <c r="C2558"/>
      <c r="E2558" s="11"/>
      <c r="F2558" s="11"/>
    </row>
    <row r="2559" spans="1:6" x14ac:dyDescent="0.2">
      <c r="A2559" s="11"/>
      <c r="B2559"/>
      <c r="C2559"/>
      <c r="E2559" s="11"/>
      <c r="F2559" s="11"/>
    </row>
    <row r="2560" spans="1:6" x14ac:dyDescent="0.2">
      <c r="A2560" s="11"/>
      <c r="B2560"/>
      <c r="C2560"/>
      <c r="E2560" s="11"/>
      <c r="F2560" s="11"/>
    </row>
    <row r="2561" spans="1:6" x14ac:dyDescent="0.2">
      <c r="A2561" s="11"/>
      <c r="B2561"/>
      <c r="C2561"/>
      <c r="E2561" s="11"/>
      <c r="F2561" s="11"/>
    </row>
    <row r="2562" spans="1:6" x14ac:dyDescent="0.2">
      <c r="A2562" s="11"/>
      <c r="B2562"/>
      <c r="C2562"/>
      <c r="E2562" s="11"/>
      <c r="F2562" s="11"/>
    </row>
    <row r="2563" spans="1:6" x14ac:dyDescent="0.2">
      <c r="A2563" s="11"/>
      <c r="B2563"/>
      <c r="C2563"/>
      <c r="E2563" s="11"/>
      <c r="F2563" s="11"/>
    </row>
    <row r="2564" spans="1:6" x14ac:dyDescent="0.2">
      <c r="A2564" s="11"/>
      <c r="B2564"/>
      <c r="C2564"/>
      <c r="E2564" s="11"/>
      <c r="F2564" s="11"/>
    </row>
    <row r="2565" spans="1:6" x14ac:dyDescent="0.2">
      <c r="A2565" s="11"/>
      <c r="B2565"/>
      <c r="C2565"/>
      <c r="E2565" s="11"/>
      <c r="F2565" s="11"/>
    </row>
    <row r="2566" spans="1:6" x14ac:dyDescent="0.2">
      <c r="A2566" s="11"/>
      <c r="B2566"/>
      <c r="C2566"/>
      <c r="E2566" s="11"/>
      <c r="F2566" s="11"/>
    </row>
    <row r="2567" spans="1:6" x14ac:dyDescent="0.2">
      <c r="A2567" s="11"/>
      <c r="B2567"/>
      <c r="C2567"/>
      <c r="E2567" s="11"/>
      <c r="F2567" s="11"/>
    </row>
    <row r="2568" spans="1:6" x14ac:dyDescent="0.2">
      <c r="A2568" s="11"/>
      <c r="B2568"/>
      <c r="C2568"/>
      <c r="E2568" s="11"/>
      <c r="F2568" s="11"/>
    </row>
    <row r="2569" spans="1:6" x14ac:dyDescent="0.2">
      <c r="A2569" s="11"/>
      <c r="B2569"/>
      <c r="C2569"/>
      <c r="E2569" s="11"/>
      <c r="F2569" s="11"/>
    </row>
    <row r="2570" spans="1:6" x14ac:dyDescent="0.2">
      <c r="A2570" s="11"/>
      <c r="B2570"/>
      <c r="C2570"/>
      <c r="E2570" s="11"/>
      <c r="F2570" s="11"/>
    </row>
    <row r="2571" spans="1:6" x14ac:dyDescent="0.2">
      <c r="A2571" s="11"/>
      <c r="B2571"/>
      <c r="C2571"/>
      <c r="E2571" s="11"/>
      <c r="F2571" s="11"/>
    </row>
    <row r="2572" spans="1:6" x14ac:dyDescent="0.2">
      <c r="A2572" s="11"/>
      <c r="B2572"/>
      <c r="C2572"/>
      <c r="E2572" s="11"/>
      <c r="F2572" s="11"/>
    </row>
    <row r="2573" spans="1:6" x14ac:dyDescent="0.2">
      <c r="A2573" s="11"/>
      <c r="B2573"/>
      <c r="C2573"/>
      <c r="E2573" s="11"/>
      <c r="F2573" s="11"/>
    </row>
    <row r="2574" spans="1:6" x14ac:dyDescent="0.2">
      <c r="A2574" s="11"/>
      <c r="B2574"/>
      <c r="C2574"/>
      <c r="E2574" s="11"/>
      <c r="F2574" s="11"/>
    </row>
    <row r="2575" spans="1:6" x14ac:dyDescent="0.2">
      <c r="A2575" s="11"/>
      <c r="B2575"/>
      <c r="C2575"/>
      <c r="E2575" s="11"/>
      <c r="F2575" s="11"/>
    </row>
    <row r="2576" spans="1:6" x14ac:dyDescent="0.2">
      <c r="A2576" s="11"/>
      <c r="B2576"/>
      <c r="C2576"/>
      <c r="E2576" s="11"/>
      <c r="F2576" s="11"/>
    </row>
    <row r="2577" spans="1:6" x14ac:dyDescent="0.2">
      <c r="A2577" s="11"/>
      <c r="B2577"/>
      <c r="C2577"/>
      <c r="E2577" s="11"/>
      <c r="F2577" s="11"/>
    </row>
    <row r="2578" spans="1:6" x14ac:dyDescent="0.2">
      <c r="A2578" s="11"/>
      <c r="B2578"/>
      <c r="C2578"/>
      <c r="E2578" s="11"/>
      <c r="F2578" s="11"/>
    </row>
    <row r="2579" spans="1:6" x14ac:dyDescent="0.2">
      <c r="A2579" s="11"/>
      <c r="B2579"/>
      <c r="C2579"/>
      <c r="E2579" s="11"/>
      <c r="F2579" s="11"/>
    </row>
    <row r="2580" spans="1:6" x14ac:dyDescent="0.2">
      <c r="A2580" s="11"/>
      <c r="B2580"/>
      <c r="C2580"/>
      <c r="E2580" s="11"/>
      <c r="F2580" s="11"/>
    </row>
    <row r="2581" spans="1:6" x14ac:dyDescent="0.2">
      <c r="A2581" s="11"/>
      <c r="B2581"/>
      <c r="C2581"/>
      <c r="E2581" s="11"/>
      <c r="F2581" s="11"/>
    </row>
    <row r="2582" spans="1:6" x14ac:dyDescent="0.2">
      <c r="A2582" s="11"/>
      <c r="B2582"/>
      <c r="C2582"/>
      <c r="E2582" s="11"/>
      <c r="F2582" s="11"/>
    </row>
    <row r="2583" spans="1:6" x14ac:dyDescent="0.2">
      <c r="A2583" s="11"/>
      <c r="B2583"/>
      <c r="C2583"/>
      <c r="E2583" s="11"/>
      <c r="F2583" s="11"/>
    </row>
    <row r="2584" spans="1:6" x14ac:dyDescent="0.2">
      <c r="A2584" s="11"/>
      <c r="B2584"/>
      <c r="C2584"/>
      <c r="E2584" s="11"/>
      <c r="F2584" s="11"/>
    </row>
    <row r="2585" spans="1:6" x14ac:dyDescent="0.2">
      <c r="A2585" s="11"/>
      <c r="B2585"/>
      <c r="C2585"/>
      <c r="E2585" s="11"/>
      <c r="F2585" s="11"/>
    </row>
    <row r="2586" spans="1:6" x14ac:dyDescent="0.2">
      <c r="A2586" s="11"/>
      <c r="B2586"/>
      <c r="C2586"/>
      <c r="E2586" s="11"/>
      <c r="F2586" s="11"/>
    </row>
    <row r="2587" spans="1:6" x14ac:dyDescent="0.2">
      <c r="A2587" s="11"/>
      <c r="B2587"/>
      <c r="C2587"/>
      <c r="E2587" s="11"/>
      <c r="F2587" s="11"/>
    </row>
    <row r="2588" spans="1:6" x14ac:dyDescent="0.2">
      <c r="A2588" s="11"/>
      <c r="B2588"/>
      <c r="C2588"/>
      <c r="E2588" s="11"/>
      <c r="F2588" s="11"/>
    </row>
    <row r="2589" spans="1:6" x14ac:dyDescent="0.2">
      <c r="A2589" s="11"/>
      <c r="B2589"/>
      <c r="C2589"/>
      <c r="E2589" s="11"/>
      <c r="F2589" s="11"/>
    </row>
    <row r="2590" spans="1:6" x14ac:dyDescent="0.2">
      <c r="A2590" s="11"/>
      <c r="B2590"/>
      <c r="C2590"/>
      <c r="E2590" s="11"/>
      <c r="F2590" s="11"/>
    </row>
    <row r="2591" spans="1:6" x14ac:dyDescent="0.2">
      <c r="A2591" s="11"/>
      <c r="B2591"/>
      <c r="C2591"/>
      <c r="E2591" s="11"/>
      <c r="F2591" s="11"/>
    </row>
    <row r="2592" spans="1:6" x14ac:dyDescent="0.2">
      <c r="A2592" s="11"/>
      <c r="B2592"/>
      <c r="C2592"/>
      <c r="E2592" s="11"/>
      <c r="F2592" s="11"/>
    </row>
    <row r="2593" spans="1:6" x14ac:dyDescent="0.2">
      <c r="A2593" s="11"/>
      <c r="B2593"/>
      <c r="C2593"/>
      <c r="E2593" s="11"/>
      <c r="F2593" s="11"/>
    </row>
    <row r="2594" spans="1:6" x14ac:dyDescent="0.2">
      <c r="A2594" s="11"/>
      <c r="B2594"/>
      <c r="C2594"/>
      <c r="E2594" s="11"/>
      <c r="F2594" s="11"/>
    </row>
    <row r="2595" spans="1:6" x14ac:dyDescent="0.2">
      <c r="A2595" s="11"/>
      <c r="B2595"/>
      <c r="C2595"/>
      <c r="E2595" s="11"/>
      <c r="F2595" s="11"/>
    </row>
    <row r="2596" spans="1:6" x14ac:dyDescent="0.2">
      <c r="A2596" s="11"/>
      <c r="B2596"/>
      <c r="C2596"/>
      <c r="E2596" s="11"/>
      <c r="F2596" s="11"/>
    </row>
    <row r="2597" spans="1:6" x14ac:dyDescent="0.2">
      <c r="A2597" s="11"/>
      <c r="B2597"/>
      <c r="C2597"/>
      <c r="E2597" s="11"/>
      <c r="F2597" s="11"/>
    </row>
    <row r="2598" spans="1:6" x14ac:dyDescent="0.2">
      <c r="A2598" s="11"/>
      <c r="B2598"/>
      <c r="C2598"/>
      <c r="E2598" s="11"/>
      <c r="F2598" s="11"/>
    </row>
    <row r="2599" spans="1:6" x14ac:dyDescent="0.2">
      <c r="A2599" s="11"/>
      <c r="B2599"/>
      <c r="C2599"/>
      <c r="E2599" s="11"/>
      <c r="F2599" s="11"/>
    </row>
    <row r="2600" spans="1:6" x14ac:dyDescent="0.2">
      <c r="A2600" s="11"/>
      <c r="B2600"/>
      <c r="C2600"/>
      <c r="E2600" s="11"/>
      <c r="F2600" s="11"/>
    </row>
    <row r="2601" spans="1:6" x14ac:dyDescent="0.2">
      <c r="A2601" s="11"/>
      <c r="B2601"/>
      <c r="C2601"/>
      <c r="E2601" s="11"/>
      <c r="F2601" s="11"/>
    </row>
    <row r="2602" spans="1:6" x14ac:dyDescent="0.2">
      <c r="A2602" s="11"/>
      <c r="B2602"/>
      <c r="C2602"/>
      <c r="E2602" s="11"/>
      <c r="F2602" s="11"/>
    </row>
    <row r="2603" spans="1:6" x14ac:dyDescent="0.2">
      <c r="A2603" s="11"/>
      <c r="B2603"/>
      <c r="C2603"/>
      <c r="E2603" s="11"/>
      <c r="F2603" s="11"/>
    </row>
    <row r="2604" spans="1:6" x14ac:dyDescent="0.2">
      <c r="A2604" s="11"/>
      <c r="B2604"/>
      <c r="C2604"/>
      <c r="E2604" s="11"/>
      <c r="F2604" s="11"/>
    </row>
    <row r="2605" spans="1:6" x14ac:dyDescent="0.2">
      <c r="A2605" s="11"/>
      <c r="B2605"/>
      <c r="C2605"/>
      <c r="E2605" s="11"/>
      <c r="F2605" s="11"/>
    </row>
    <row r="2606" spans="1:6" x14ac:dyDescent="0.2">
      <c r="A2606" s="11"/>
      <c r="B2606"/>
      <c r="C2606"/>
      <c r="E2606" s="11"/>
      <c r="F2606" s="11"/>
    </row>
    <row r="2607" spans="1:6" x14ac:dyDescent="0.2">
      <c r="A2607" s="11"/>
      <c r="B2607"/>
      <c r="C2607"/>
      <c r="E2607" s="11"/>
      <c r="F2607" s="11"/>
    </row>
    <row r="2608" spans="1:6" x14ac:dyDescent="0.2">
      <c r="A2608" s="11"/>
      <c r="B2608"/>
      <c r="C2608"/>
      <c r="E2608" s="11"/>
      <c r="F2608" s="11"/>
    </row>
    <row r="2609" spans="1:6" x14ac:dyDescent="0.2">
      <c r="A2609" s="11"/>
      <c r="B2609"/>
      <c r="C2609"/>
      <c r="E2609" s="11"/>
      <c r="F2609" s="11"/>
    </row>
    <row r="2610" spans="1:6" x14ac:dyDescent="0.2">
      <c r="A2610" s="11"/>
      <c r="B2610"/>
      <c r="C2610"/>
      <c r="E2610" s="11"/>
      <c r="F2610" s="11"/>
    </row>
    <row r="2611" spans="1:6" x14ac:dyDescent="0.2">
      <c r="A2611" s="11"/>
      <c r="B2611"/>
      <c r="C2611"/>
      <c r="E2611" s="11"/>
      <c r="F2611" s="11"/>
    </row>
    <row r="2612" spans="1:6" x14ac:dyDescent="0.2">
      <c r="A2612" s="11"/>
      <c r="B2612"/>
      <c r="C2612"/>
      <c r="E2612" s="11"/>
      <c r="F2612" s="11"/>
    </row>
    <row r="2613" spans="1:6" x14ac:dyDescent="0.2">
      <c r="A2613" s="11"/>
      <c r="B2613"/>
      <c r="C2613"/>
      <c r="E2613" s="11"/>
      <c r="F2613" s="11"/>
    </row>
    <row r="2614" spans="1:6" x14ac:dyDescent="0.2">
      <c r="A2614" s="11"/>
      <c r="B2614"/>
      <c r="C2614"/>
      <c r="E2614" s="11"/>
      <c r="F2614" s="11"/>
    </row>
    <row r="2615" spans="1:6" x14ac:dyDescent="0.2">
      <c r="A2615" s="11"/>
      <c r="B2615"/>
      <c r="C2615"/>
      <c r="E2615" s="11"/>
      <c r="F2615" s="11"/>
    </row>
    <row r="2616" spans="1:6" x14ac:dyDescent="0.2">
      <c r="A2616" s="11"/>
      <c r="B2616"/>
      <c r="C2616"/>
      <c r="E2616" s="11"/>
      <c r="F2616" s="11"/>
    </row>
    <row r="2617" spans="1:6" x14ac:dyDescent="0.2">
      <c r="A2617" s="11"/>
      <c r="B2617"/>
      <c r="C2617"/>
      <c r="E2617" s="11"/>
      <c r="F2617" s="11"/>
    </row>
    <row r="2618" spans="1:6" x14ac:dyDescent="0.2">
      <c r="A2618" s="11"/>
      <c r="B2618"/>
      <c r="C2618"/>
      <c r="E2618" s="11"/>
      <c r="F2618" s="11"/>
    </row>
    <row r="2619" spans="1:6" x14ac:dyDescent="0.2">
      <c r="A2619" s="11"/>
      <c r="B2619"/>
      <c r="C2619"/>
      <c r="E2619" s="11"/>
      <c r="F2619" s="11"/>
    </row>
    <row r="2620" spans="1:6" x14ac:dyDescent="0.2">
      <c r="A2620" s="11"/>
      <c r="B2620"/>
      <c r="C2620"/>
      <c r="E2620" s="11"/>
      <c r="F2620" s="11"/>
    </row>
    <row r="2621" spans="1:6" x14ac:dyDescent="0.2">
      <c r="A2621" s="11"/>
      <c r="B2621"/>
      <c r="C2621"/>
      <c r="E2621" s="11"/>
      <c r="F2621" s="11"/>
    </row>
    <row r="2622" spans="1:6" x14ac:dyDescent="0.2">
      <c r="A2622" s="11"/>
      <c r="B2622"/>
      <c r="C2622"/>
      <c r="E2622" s="11"/>
      <c r="F2622" s="11"/>
    </row>
    <row r="2623" spans="1:6" x14ac:dyDescent="0.2">
      <c r="A2623" s="11"/>
      <c r="B2623"/>
      <c r="C2623"/>
      <c r="E2623" s="11"/>
      <c r="F2623" s="11"/>
    </row>
    <row r="2624" spans="1:6" x14ac:dyDescent="0.2">
      <c r="A2624" s="11"/>
      <c r="B2624"/>
      <c r="C2624"/>
      <c r="E2624" s="11"/>
      <c r="F2624" s="11"/>
    </row>
    <row r="2625" spans="1:6" x14ac:dyDescent="0.2">
      <c r="A2625" s="11"/>
      <c r="B2625"/>
      <c r="C2625"/>
      <c r="E2625" s="11"/>
      <c r="F2625" s="11"/>
    </row>
    <row r="2626" spans="1:6" x14ac:dyDescent="0.2">
      <c r="A2626" s="11"/>
      <c r="B2626"/>
      <c r="C2626"/>
      <c r="E2626" s="11"/>
      <c r="F2626" s="11"/>
    </row>
    <row r="2627" spans="1:6" x14ac:dyDescent="0.2">
      <c r="A2627" s="11"/>
      <c r="B2627"/>
      <c r="C2627"/>
      <c r="E2627" s="11"/>
      <c r="F2627" s="11"/>
    </row>
    <row r="2628" spans="1:6" x14ac:dyDescent="0.2">
      <c r="A2628" s="11"/>
      <c r="B2628"/>
      <c r="C2628"/>
      <c r="E2628" s="11"/>
      <c r="F2628" s="11"/>
    </row>
    <row r="2629" spans="1:6" x14ac:dyDescent="0.2">
      <c r="A2629" s="11"/>
      <c r="B2629"/>
      <c r="C2629"/>
      <c r="E2629" s="11"/>
      <c r="F2629" s="11"/>
    </row>
    <row r="2630" spans="1:6" x14ac:dyDescent="0.2">
      <c r="A2630" s="11"/>
      <c r="B2630"/>
      <c r="C2630"/>
      <c r="E2630" s="11"/>
      <c r="F2630" s="11"/>
    </row>
    <row r="2631" spans="1:6" x14ac:dyDescent="0.2">
      <c r="A2631" s="11"/>
      <c r="B2631"/>
      <c r="C2631"/>
      <c r="E2631" s="11"/>
      <c r="F2631" s="11"/>
    </row>
    <row r="2632" spans="1:6" x14ac:dyDescent="0.2">
      <c r="A2632" s="11"/>
      <c r="B2632"/>
      <c r="C2632"/>
      <c r="E2632" s="11"/>
      <c r="F2632" s="11"/>
    </row>
    <row r="2633" spans="1:6" x14ac:dyDescent="0.2">
      <c r="A2633" s="11"/>
      <c r="B2633"/>
      <c r="C2633"/>
      <c r="E2633" s="11"/>
      <c r="F2633" s="11"/>
    </row>
    <row r="2634" spans="1:6" x14ac:dyDescent="0.2">
      <c r="A2634" s="11"/>
      <c r="B2634"/>
      <c r="C2634"/>
      <c r="E2634" s="11"/>
      <c r="F2634" s="11"/>
    </row>
    <row r="2635" spans="1:6" x14ac:dyDescent="0.2">
      <c r="A2635" s="11"/>
      <c r="B2635"/>
      <c r="C2635"/>
      <c r="E2635" s="11"/>
      <c r="F2635" s="11"/>
    </row>
    <row r="2636" spans="1:6" x14ac:dyDescent="0.2">
      <c r="A2636" s="11"/>
      <c r="B2636"/>
      <c r="C2636"/>
      <c r="E2636" s="11"/>
      <c r="F2636" s="11"/>
    </row>
    <row r="2637" spans="1:6" x14ac:dyDescent="0.2">
      <c r="A2637" s="11"/>
      <c r="B2637"/>
      <c r="C2637"/>
      <c r="E2637" s="11"/>
      <c r="F2637" s="11"/>
    </row>
    <row r="2638" spans="1:6" x14ac:dyDescent="0.2">
      <c r="A2638" s="11"/>
      <c r="B2638"/>
      <c r="C2638"/>
      <c r="E2638" s="11"/>
      <c r="F2638" s="11"/>
    </row>
    <row r="2639" spans="1:6" x14ac:dyDescent="0.2">
      <c r="A2639" s="11"/>
      <c r="B2639"/>
      <c r="C2639"/>
      <c r="E2639" s="11"/>
      <c r="F2639" s="11"/>
    </row>
    <row r="2640" spans="1:6" x14ac:dyDescent="0.2">
      <c r="A2640" s="11"/>
      <c r="B2640"/>
      <c r="C2640"/>
      <c r="E2640" s="11"/>
      <c r="F2640" s="11"/>
    </row>
    <row r="2641" spans="1:6" x14ac:dyDescent="0.2">
      <c r="A2641" s="11"/>
      <c r="B2641"/>
      <c r="C2641"/>
      <c r="E2641" s="11"/>
      <c r="F2641" s="11"/>
    </row>
    <row r="2642" spans="1:6" x14ac:dyDescent="0.2">
      <c r="A2642" s="11"/>
      <c r="B2642"/>
      <c r="C2642"/>
      <c r="E2642" s="11"/>
      <c r="F2642" s="11"/>
    </row>
    <row r="2643" spans="1:6" x14ac:dyDescent="0.2">
      <c r="A2643" s="11"/>
      <c r="B2643"/>
      <c r="C2643"/>
      <c r="E2643" s="11"/>
      <c r="F2643" s="11"/>
    </row>
    <row r="2644" spans="1:6" x14ac:dyDescent="0.2">
      <c r="A2644" s="11"/>
      <c r="B2644"/>
      <c r="C2644"/>
      <c r="E2644" s="11"/>
      <c r="F2644" s="11"/>
    </row>
    <row r="2645" spans="1:6" x14ac:dyDescent="0.2">
      <c r="A2645" s="11"/>
      <c r="B2645"/>
      <c r="C2645"/>
      <c r="E2645" s="11"/>
      <c r="F2645" s="11"/>
    </row>
    <row r="2646" spans="1:6" x14ac:dyDescent="0.2">
      <c r="A2646" s="11"/>
      <c r="B2646"/>
      <c r="C2646"/>
      <c r="E2646" s="11"/>
      <c r="F2646" s="11"/>
    </row>
    <row r="2647" spans="1:6" x14ac:dyDescent="0.2">
      <c r="A2647" s="11"/>
      <c r="B2647"/>
      <c r="C2647"/>
      <c r="E2647" s="11"/>
      <c r="F2647" s="11"/>
    </row>
    <row r="2648" spans="1:6" x14ac:dyDescent="0.2">
      <c r="A2648" s="11"/>
      <c r="B2648"/>
      <c r="C2648"/>
      <c r="E2648" s="11"/>
      <c r="F2648" s="11"/>
    </row>
    <row r="2649" spans="1:6" x14ac:dyDescent="0.2">
      <c r="A2649" s="11"/>
      <c r="B2649"/>
      <c r="C2649"/>
      <c r="E2649" s="11"/>
      <c r="F2649" s="11"/>
    </row>
    <row r="2650" spans="1:6" x14ac:dyDescent="0.2">
      <c r="A2650" s="11"/>
      <c r="B2650"/>
      <c r="C2650"/>
      <c r="E2650" s="11"/>
      <c r="F2650" s="11"/>
    </row>
    <row r="2651" spans="1:6" x14ac:dyDescent="0.2">
      <c r="A2651" s="11"/>
      <c r="B2651"/>
      <c r="C2651"/>
      <c r="E2651" s="11"/>
      <c r="F2651" s="11"/>
    </row>
    <row r="2652" spans="1:6" x14ac:dyDescent="0.2">
      <c r="A2652" s="11"/>
      <c r="B2652"/>
      <c r="C2652"/>
      <c r="E2652" s="11"/>
      <c r="F2652" s="11"/>
    </row>
    <row r="2653" spans="1:6" x14ac:dyDescent="0.2">
      <c r="A2653" s="11"/>
      <c r="B2653"/>
      <c r="C2653"/>
      <c r="E2653" s="11"/>
      <c r="F2653" s="11"/>
    </row>
    <row r="2654" spans="1:6" x14ac:dyDescent="0.2">
      <c r="A2654" s="11"/>
      <c r="B2654"/>
      <c r="C2654"/>
      <c r="E2654" s="11"/>
      <c r="F2654" s="11"/>
    </row>
    <row r="2655" spans="1:6" x14ac:dyDescent="0.2">
      <c r="A2655" s="11"/>
      <c r="B2655"/>
      <c r="C2655"/>
      <c r="E2655" s="11"/>
      <c r="F2655" s="11"/>
    </row>
    <row r="2656" spans="1:6" x14ac:dyDescent="0.2">
      <c r="A2656" s="11"/>
      <c r="B2656"/>
      <c r="C2656"/>
      <c r="E2656" s="11"/>
      <c r="F2656" s="11"/>
    </row>
    <row r="2657" spans="1:6" x14ac:dyDescent="0.2">
      <c r="A2657" s="11"/>
      <c r="B2657"/>
      <c r="C2657"/>
      <c r="E2657" s="11"/>
      <c r="F2657" s="11"/>
    </row>
    <row r="2658" spans="1:6" x14ac:dyDescent="0.2">
      <c r="A2658" s="11"/>
      <c r="B2658"/>
      <c r="C2658"/>
      <c r="E2658" s="11"/>
      <c r="F2658" s="11"/>
    </row>
    <row r="2659" spans="1:6" x14ac:dyDescent="0.2">
      <c r="A2659" s="11"/>
      <c r="B2659"/>
      <c r="C2659"/>
      <c r="E2659" s="11"/>
      <c r="F2659" s="11"/>
    </row>
    <row r="2660" spans="1:6" x14ac:dyDescent="0.2">
      <c r="A2660" s="11"/>
      <c r="B2660"/>
      <c r="C2660"/>
      <c r="E2660" s="11"/>
      <c r="F2660" s="11"/>
    </row>
    <row r="2661" spans="1:6" x14ac:dyDescent="0.2">
      <c r="A2661" s="11"/>
      <c r="B2661"/>
      <c r="C2661"/>
      <c r="E2661" s="11"/>
      <c r="F2661" s="11"/>
    </row>
    <row r="2662" spans="1:6" x14ac:dyDescent="0.2">
      <c r="A2662" s="11"/>
      <c r="B2662"/>
      <c r="C2662"/>
      <c r="E2662" s="11"/>
      <c r="F2662" s="11"/>
    </row>
    <row r="2663" spans="1:6" x14ac:dyDescent="0.2">
      <c r="A2663" s="11"/>
      <c r="B2663"/>
      <c r="C2663"/>
      <c r="E2663" s="11"/>
      <c r="F2663" s="11"/>
    </row>
    <row r="2664" spans="1:6" x14ac:dyDescent="0.2">
      <c r="A2664" s="11"/>
      <c r="B2664"/>
      <c r="C2664"/>
      <c r="E2664" s="11"/>
      <c r="F2664" s="11"/>
    </row>
    <row r="2665" spans="1:6" x14ac:dyDescent="0.2">
      <c r="A2665" s="11"/>
      <c r="B2665"/>
      <c r="C2665"/>
      <c r="E2665" s="11"/>
      <c r="F2665" s="11"/>
    </row>
    <row r="2666" spans="1:6" x14ac:dyDescent="0.2">
      <c r="A2666" s="11"/>
      <c r="B2666"/>
      <c r="C2666"/>
      <c r="E2666" s="11"/>
      <c r="F2666" s="11"/>
    </row>
    <row r="2667" spans="1:6" x14ac:dyDescent="0.2">
      <c r="A2667" s="11"/>
      <c r="B2667"/>
      <c r="C2667"/>
      <c r="E2667" s="11"/>
      <c r="F2667" s="11"/>
    </row>
    <row r="2668" spans="1:6" x14ac:dyDescent="0.2">
      <c r="A2668" s="11"/>
      <c r="B2668"/>
      <c r="C2668"/>
      <c r="E2668" s="11"/>
      <c r="F2668" s="11"/>
    </row>
    <row r="2669" spans="1:6" x14ac:dyDescent="0.2">
      <c r="A2669" s="11"/>
      <c r="B2669"/>
      <c r="C2669"/>
      <c r="E2669" s="11"/>
      <c r="F2669" s="11"/>
    </row>
    <row r="2670" spans="1:6" x14ac:dyDescent="0.2">
      <c r="A2670" s="11"/>
      <c r="B2670"/>
      <c r="C2670"/>
      <c r="E2670" s="11"/>
      <c r="F2670" s="11"/>
    </row>
    <row r="2671" spans="1:6" x14ac:dyDescent="0.2">
      <c r="A2671" s="11"/>
      <c r="B2671"/>
      <c r="C2671"/>
      <c r="E2671" s="11"/>
      <c r="F2671" s="11"/>
    </row>
    <row r="2672" spans="1:6" x14ac:dyDescent="0.2">
      <c r="A2672" s="11"/>
      <c r="B2672"/>
      <c r="C2672"/>
      <c r="E2672" s="11"/>
      <c r="F2672" s="11"/>
    </row>
    <row r="2673" spans="1:6" x14ac:dyDescent="0.2">
      <c r="A2673" s="11"/>
      <c r="B2673"/>
      <c r="C2673"/>
      <c r="E2673" s="11"/>
      <c r="F2673" s="11"/>
    </row>
    <row r="2674" spans="1:6" x14ac:dyDescent="0.2">
      <c r="A2674" s="11"/>
      <c r="B2674"/>
      <c r="C2674"/>
      <c r="E2674" s="11"/>
      <c r="F2674" s="11"/>
    </row>
    <row r="2675" spans="1:6" x14ac:dyDescent="0.2">
      <c r="A2675" s="11"/>
      <c r="B2675"/>
      <c r="C2675"/>
      <c r="E2675" s="11"/>
      <c r="F2675" s="11"/>
    </row>
    <row r="2676" spans="1:6" x14ac:dyDescent="0.2">
      <c r="A2676" s="11"/>
      <c r="B2676"/>
      <c r="C2676"/>
      <c r="E2676" s="11"/>
      <c r="F2676" s="11"/>
    </row>
    <row r="2677" spans="1:6" x14ac:dyDescent="0.2">
      <c r="A2677" s="11"/>
      <c r="B2677"/>
      <c r="C2677"/>
      <c r="E2677" s="11"/>
      <c r="F2677" s="11"/>
    </row>
    <row r="2678" spans="1:6" x14ac:dyDescent="0.2">
      <c r="A2678" s="11"/>
      <c r="B2678"/>
      <c r="C2678"/>
      <c r="E2678" s="11"/>
      <c r="F2678" s="11"/>
    </row>
    <row r="2679" spans="1:6" x14ac:dyDescent="0.2">
      <c r="A2679" s="11"/>
      <c r="B2679"/>
      <c r="C2679"/>
      <c r="E2679" s="11"/>
      <c r="F2679" s="11"/>
    </row>
    <row r="2680" spans="1:6" x14ac:dyDescent="0.2">
      <c r="A2680" s="11"/>
      <c r="B2680"/>
      <c r="C2680"/>
      <c r="E2680" s="11"/>
      <c r="F2680" s="11"/>
    </row>
    <row r="2681" spans="1:6" x14ac:dyDescent="0.2">
      <c r="A2681" s="11"/>
      <c r="B2681"/>
      <c r="C2681"/>
      <c r="E2681" s="11"/>
      <c r="F2681" s="11"/>
    </row>
    <row r="2682" spans="1:6" x14ac:dyDescent="0.2">
      <c r="A2682" s="11"/>
      <c r="B2682"/>
      <c r="C2682"/>
      <c r="E2682" s="11"/>
      <c r="F2682" s="11"/>
    </row>
    <row r="2683" spans="1:6" x14ac:dyDescent="0.2">
      <c r="A2683" s="11"/>
      <c r="B2683"/>
      <c r="C2683"/>
      <c r="E2683" s="11"/>
      <c r="F2683" s="11"/>
    </row>
    <row r="2684" spans="1:6" x14ac:dyDescent="0.2">
      <c r="A2684" s="11"/>
      <c r="B2684"/>
      <c r="C2684"/>
      <c r="E2684" s="11"/>
      <c r="F2684" s="11"/>
    </row>
    <row r="2685" spans="1:6" x14ac:dyDescent="0.2">
      <c r="A2685" s="11"/>
      <c r="B2685"/>
      <c r="C2685"/>
      <c r="E2685" s="11"/>
      <c r="F2685" s="11"/>
    </row>
    <row r="2686" spans="1:6" x14ac:dyDescent="0.2">
      <c r="A2686" s="11"/>
      <c r="B2686"/>
      <c r="C2686"/>
      <c r="E2686" s="11"/>
      <c r="F2686" s="11"/>
    </row>
    <row r="2687" spans="1:6" x14ac:dyDescent="0.2">
      <c r="A2687" s="11"/>
      <c r="B2687"/>
      <c r="C2687"/>
      <c r="E2687" s="11"/>
      <c r="F2687" s="11"/>
    </row>
    <row r="2688" spans="1:6" x14ac:dyDescent="0.2">
      <c r="A2688" s="11"/>
      <c r="B2688"/>
      <c r="C2688"/>
      <c r="E2688" s="11"/>
      <c r="F2688" s="11"/>
    </row>
    <row r="2689" spans="1:6" x14ac:dyDescent="0.2">
      <c r="A2689" s="11"/>
      <c r="B2689"/>
      <c r="C2689"/>
      <c r="E2689" s="11"/>
      <c r="F2689" s="11"/>
    </row>
    <row r="2690" spans="1:6" x14ac:dyDescent="0.2">
      <c r="A2690" s="11"/>
      <c r="B2690"/>
      <c r="C2690"/>
      <c r="E2690" s="11"/>
      <c r="F2690" s="11"/>
    </row>
    <row r="2691" spans="1:6" x14ac:dyDescent="0.2">
      <c r="A2691" s="11"/>
      <c r="B2691"/>
      <c r="C2691"/>
      <c r="E2691" s="11"/>
      <c r="F2691" s="11"/>
    </row>
    <row r="2692" spans="1:6" x14ac:dyDescent="0.2">
      <c r="A2692" s="11"/>
      <c r="B2692"/>
      <c r="C2692"/>
      <c r="E2692" s="11"/>
      <c r="F2692" s="11"/>
    </row>
    <row r="2693" spans="1:6" x14ac:dyDescent="0.2">
      <c r="A2693" s="11"/>
      <c r="B2693"/>
      <c r="C2693"/>
      <c r="E2693" s="11"/>
      <c r="F2693" s="11"/>
    </row>
    <row r="2694" spans="1:6" x14ac:dyDescent="0.2">
      <c r="A2694" s="11"/>
      <c r="B2694"/>
      <c r="C2694"/>
      <c r="E2694" s="11"/>
      <c r="F2694" s="11"/>
    </row>
    <row r="2695" spans="1:6" x14ac:dyDescent="0.2">
      <c r="A2695" s="11"/>
      <c r="B2695"/>
      <c r="C2695"/>
      <c r="E2695" s="11"/>
      <c r="F2695" s="11"/>
    </row>
    <row r="2696" spans="1:6" x14ac:dyDescent="0.2">
      <c r="A2696" s="11"/>
      <c r="B2696"/>
      <c r="C2696"/>
      <c r="E2696" s="11"/>
      <c r="F2696" s="11"/>
    </row>
    <row r="2697" spans="1:6" x14ac:dyDescent="0.2">
      <c r="A2697" s="11"/>
      <c r="B2697"/>
      <c r="C2697"/>
      <c r="E2697" s="11"/>
      <c r="F2697" s="11"/>
    </row>
    <row r="2698" spans="1:6" x14ac:dyDescent="0.2">
      <c r="A2698" s="11"/>
      <c r="B2698"/>
      <c r="C2698"/>
      <c r="E2698" s="11"/>
      <c r="F2698" s="11"/>
    </row>
    <row r="2699" spans="1:6" x14ac:dyDescent="0.2">
      <c r="A2699" s="11"/>
      <c r="B2699"/>
      <c r="C2699"/>
      <c r="E2699" s="11"/>
      <c r="F2699" s="11"/>
    </row>
    <row r="2700" spans="1:6" x14ac:dyDescent="0.2">
      <c r="A2700" s="11"/>
      <c r="B2700"/>
      <c r="C2700"/>
      <c r="E2700" s="11"/>
      <c r="F2700" s="11"/>
    </row>
    <row r="2701" spans="1:6" x14ac:dyDescent="0.2">
      <c r="A2701" s="11"/>
      <c r="B2701"/>
      <c r="C2701"/>
      <c r="E2701" s="11"/>
      <c r="F2701" s="11"/>
    </row>
    <row r="2702" spans="1:6" x14ac:dyDescent="0.2">
      <c r="A2702" s="11"/>
      <c r="B2702"/>
      <c r="C2702"/>
      <c r="E2702" s="11"/>
      <c r="F2702" s="11"/>
    </row>
    <row r="2703" spans="1:6" x14ac:dyDescent="0.2">
      <c r="A2703" s="11"/>
      <c r="B2703"/>
      <c r="C2703"/>
      <c r="E2703" s="11"/>
      <c r="F2703" s="11"/>
    </row>
    <row r="2704" spans="1:6" x14ac:dyDescent="0.2">
      <c r="A2704" s="11"/>
      <c r="B2704"/>
      <c r="C2704"/>
      <c r="E2704" s="11"/>
      <c r="F2704" s="11"/>
    </row>
    <row r="2705" spans="1:6" x14ac:dyDescent="0.2">
      <c r="A2705" s="11"/>
      <c r="B2705"/>
      <c r="C2705"/>
      <c r="E2705" s="11"/>
      <c r="F2705" s="11"/>
    </row>
    <row r="2706" spans="1:6" x14ac:dyDescent="0.2">
      <c r="A2706" s="11"/>
      <c r="B2706"/>
      <c r="C2706"/>
      <c r="E2706" s="11"/>
      <c r="F2706" s="11"/>
    </row>
    <row r="2707" spans="1:6" x14ac:dyDescent="0.2">
      <c r="A2707" s="11"/>
      <c r="B2707"/>
      <c r="C2707"/>
      <c r="E2707" s="11"/>
      <c r="F2707" s="11"/>
    </row>
    <row r="2708" spans="1:6" x14ac:dyDescent="0.2">
      <c r="A2708" s="11"/>
      <c r="B2708"/>
      <c r="C2708"/>
      <c r="E2708" s="11"/>
      <c r="F2708" s="11"/>
    </row>
    <row r="2709" spans="1:6" x14ac:dyDescent="0.2">
      <c r="A2709" s="11"/>
      <c r="B2709"/>
      <c r="C2709"/>
      <c r="E2709" s="11"/>
      <c r="F2709" s="11"/>
    </row>
    <row r="2710" spans="1:6" x14ac:dyDescent="0.2">
      <c r="A2710" s="11"/>
      <c r="B2710"/>
      <c r="C2710"/>
      <c r="E2710" s="11"/>
      <c r="F2710" s="11"/>
    </row>
    <row r="2711" spans="1:6" x14ac:dyDescent="0.2">
      <c r="A2711" s="11"/>
      <c r="B2711"/>
      <c r="C2711"/>
      <c r="E2711" s="11"/>
      <c r="F2711" s="11"/>
    </row>
    <row r="2712" spans="1:6" x14ac:dyDescent="0.2">
      <c r="A2712" s="11"/>
      <c r="B2712"/>
      <c r="C2712"/>
      <c r="E2712" s="11"/>
      <c r="F2712" s="11"/>
    </row>
    <row r="2713" spans="1:6" x14ac:dyDescent="0.2">
      <c r="A2713" s="11"/>
      <c r="B2713"/>
      <c r="C2713"/>
      <c r="E2713" s="11"/>
      <c r="F2713" s="11"/>
    </row>
    <row r="2714" spans="1:6" x14ac:dyDescent="0.2">
      <c r="A2714" s="11"/>
      <c r="B2714"/>
      <c r="C2714"/>
      <c r="E2714" s="11"/>
      <c r="F2714" s="11"/>
    </row>
    <row r="2715" spans="1:6" x14ac:dyDescent="0.2">
      <c r="A2715" s="11"/>
      <c r="B2715"/>
      <c r="C2715"/>
      <c r="E2715" s="11"/>
      <c r="F2715" s="11"/>
    </row>
    <row r="2716" spans="1:6" x14ac:dyDescent="0.2">
      <c r="A2716" s="11"/>
      <c r="B2716"/>
      <c r="C2716"/>
      <c r="E2716" s="11"/>
      <c r="F2716" s="11"/>
    </row>
    <row r="2717" spans="1:6" x14ac:dyDescent="0.2">
      <c r="A2717" s="11"/>
      <c r="B2717"/>
      <c r="C2717"/>
      <c r="E2717" s="11"/>
      <c r="F2717" s="11"/>
    </row>
    <row r="2718" spans="1:6" x14ac:dyDescent="0.2">
      <c r="A2718" s="11"/>
      <c r="B2718"/>
      <c r="C2718"/>
      <c r="E2718" s="11"/>
      <c r="F2718" s="11"/>
    </row>
    <row r="2719" spans="1:6" x14ac:dyDescent="0.2">
      <c r="A2719" s="11"/>
      <c r="B2719"/>
      <c r="C2719"/>
      <c r="E2719" s="11"/>
      <c r="F2719" s="11"/>
    </row>
    <row r="2720" spans="1:6" x14ac:dyDescent="0.2">
      <c r="A2720" s="11"/>
      <c r="B2720"/>
      <c r="C2720"/>
      <c r="E2720" s="11"/>
      <c r="F2720" s="11"/>
    </row>
    <row r="2721" spans="1:6" x14ac:dyDescent="0.2">
      <c r="A2721" s="11"/>
      <c r="B2721"/>
      <c r="C2721"/>
      <c r="E2721" s="11"/>
      <c r="F2721" s="11"/>
    </row>
    <row r="2722" spans="1:6" x14ac:dyDescent="0.2">
      <c r="A2722" s="11"/>
      <c r="B2722"/>
      <c r="C2722"/>
      <c r="E2722" s="11"/>
      <c r="F2722" s="11"/>
    </row>
    <row r="2723" spans="1:6" x14ac:dyDescent="0.2">
      <c r="A2723" s="11"/>
      <c r="B2723"/>
      <c r="C2723"/>
      <c r="E2723" s="11"/>
      <c r="F2723" s="11"/>
    </row>
    <row r="2724" spans="1:6" x14ac:dyDescent="0.2">
      <c r="A2724" s="11"/>
      <c r="B2724"/>
      <c r="C2724"/>
      <c r="E2724" s="11"/>
      <c r="F2724" s="11"/>
    </row>
    <row r="2725" spans="1:6" x14ac:dyDescent="0.2">
      <c r="A2725" s="11"/>
      <c r="B2725"/>
      <c r="C2725"/>
      <c r="E2725" s="11"/>
      <c r="F2725" s="11"/>
    </row>
    <row r="2726" spans="1:6" x14ac:dyDescent="0.2">
      <c r="A2726" s="11"/>
      <c r="B2726"/>
      <c r="C2726"/>
      <c r="E2726" s="11"/>
      <c r="F2726" s="11"/>
    </row>
    <row r="2727" spans="1:6" x14ac:dyDescent="0.2">
      <c r="A2727" s="11"/>
      <c r="B2727"/>
      <c r="C2727"/>
      <c r="E2727" s="11"/>
      <c r="F2727" s="11"/>
    </row>
    <row r="2728" spans="1:6" x14ac:dyDescent="0.2">
      <c r="A2728" s="11"/>
      <c r="B2728"/>
      <c r="C2728"/>
      <c r="E2728" s="11"/>
      <c r="F2728" s="11"/>
    </row>
    <row r="2729" spans="1:6" x14ac:dyDescent="0.2">
      <c r="A2729" s="11"/>
      <c r="B2729"/>
      <c r="C2729"/>
      <c r="E2729" s="11"/>
      <c r="F2729" s="11"/>
    </row>
    <row r="2730" spans="1:6" x14ac:dyDescent="0.2">
      <c r="A2730" s="11"/>
      <c r="B2730"/>
      <c r="C2730"/>
      <c r="E2730" s="11"/>
      <c r="F2730" s="11"/>
    </row>
    <row r="2731" spans="1:6" x14ac:dyDescent="0.2">
      <c r="A2731" s="11"/>
      <c r="B2731"/>
      <c r="C2731"/>
      <c r="E2731" s="11"/>
      <c r="F2731" s="11"/>
    </row>
    <row r="2732" spans="1:6" x14ac:dyDescent="0.2">
      <c r="A2732" s="11"/>
      <c r="B2732"/>
      <c r="C2732"/>
      <c r="E2732" s="11"/>
      <c r="F2732" s="11"/>
    </row>
    <row r="2733" spans="1:6" x14ac:dyDescent="0.2">
      <c r="A2733" s="11"/>
      <c r="B2733"/>
      <c r="C2733"/>
      <c r="E2733" s="11"/>
      <c r="F2733" s="11"/>
    </row>
    <row r="2734" spans="1:6" x14ac:dyDescent="0.2">
      <c r="A2734" s="11"/>
      <c r="B2734"/>
      <c r="C2734"/>
      <c r="E2734" s="11"/>
      <c r="F2734" s="11"/>
    </row>
    <row r="2735" spans="1:6" x14ac:dyDescent="0.2">
      <c r="A2735" s="11"/>
      <c r="B2735"/>
      <c r="C2735"/>
      <c r="E2735" s="11"/>
      <c r="F2735" s="11"/>
    </row>
    <row r="2736" spans="1:6" x14ac:dyDescent="0.2">
      <c r="A2736" s="11"/>
      <c r="B2736"/>
      <c r="C2736"/>
      <c r="E2736" s="11"/>
      <c r="F2736" s="11"/>
    </row>
    <row r="2737" spans="1:6" x14ac:dyDescent="0.2">
      <c r="A2737" s="11"/>
      <c r="B2737"/>
      <c r="C2737"/>
      <c r="E2737" s="11"/>
      <c r="F2737" s="11"/>
    </row>
    <row r="2738" spans="1:6" x14ac:dyDescent="0.2">
      <c r="A2738" s="11"/>
      <c r="B2738"/>
      <c r="C2738"/>
      <c r="E2738" s="11"/>
      <c r="F2738" s="11"/>
    </row>
    <row r="2739" spans="1:6" x14ac:dyDescent="0.2">
      <c r="A2739" s="11"/>
      <c r="B2739"/>
      <c r="C2739"/>
      <c r="E2739" s="11"/>
      <c r="F2739" s="11"/>
    </row>
    <row r="2740" spans="1:6" x14ac:dyDescent="0.2">
      <c r="A2740" s="11"/>
      <c r="B2740"/>
      <c r="C2740"/>
      <c r="E2740" s="11"/>
      <c r="F2740" s="11"/>
    </row>
    <row r="2741" spans="1:6" x14ac:dyDescent="0.2">
      <c r="A2741" s="11"/>
      <c r="B2741"/>
      <c r="C2741"/>
      <c r="E2741" s="11"/>
      <c r="F2741" s="11"/>
    </row>
    <row r="2742" spans="1:6" x14ac:dyDescent="0.2">
      <c r="A2742" s="11"/>
      <c r="B2742"/>
      <c r="C2742"/>
      <c r="E2742" s="11"/>
      <c r="F2742" s="11"/>
    </row>
    <row r="2743" spans="1:6" x14ac:dyDescent="0.2">
      <c r="A2743" s="11"/>
      <c r="B2743"/>
      <c r="C2743"/>
      <c r="E2743" s="11"/>
      <c r="F2743" s="11"/>
    </row>
    <row r="2744" spans="1:6" x14ac:dyDescent="0.2">
      <c r="A2744" s="11"/>
      <c r="B2744"/>
      <c r="C2744"/>
      <c r="E2744" s="11"/>
      <c r="F2744" s="11"/>
    </row>
    <row r="2745" spans="1:6" x14ac:dyDescent="0.2">
      <c r="A2745" s="11"/>
      <c r="B2745"/>
      <c r="C2745"/>
      <c r="E2745" s="11"/>
      <c r="F2745" s="11"/>
    </row>
    <row r="2746" spans="1:6" x14ac:dyDescent="0.2">
      <c r="A2746" s="11"/>
      <c r="B2746"/>
      <c r="C2746"/>
      <c r="E2746" s="11"/>
      <c r="F2746" s="11"/>
    </row>
    <row r="2747" spans="1:6" x14ac:dyDescent="0.2">
      <c r="A2747" s="11"/>
      <c r="B2747"/>
      <c r="C2747"/>
      <c r="E2747" s="11"/>
      <c r="F2747" s="11"/>
    </row>
    <row r="2748" spans="1:6" x14ac:dyDescent="0.2">
      <c r="A2748" s="11"/>
      <c r="B2748"/>
      <c r="C2748"/>
      <c r="E2748" s="11"/>
      <c r="F2748" s="11"/>
    </row>
    <row r="2749" spans="1:6" x14ac:dyDescent="0.2">
      <c r="A2749" s="11"/>
      <c r="B2749"/>
      <c r="C2749"/>
      <c r="E2749" s="11"/>
      <c r="F2749" s="11"/>
    </row>
    <row r="2750" spans="1:6" x14ac:dyDescent="0.2">
      <c r="A2750" s="11"/>
      <c r="B2750"/>
      <c r="C2750"/>
      <c r="E2750" s="11"/>
      <c r="F2750" s="11"/>
    </row>
    <row r="2751" spans="1:6" x14ac:dyDescent="0.2">
      <c r="A2751" s="11"/>
      <c r="B2751"/>
      <c r="C2751"/>
      <c r="E2751" s="11"/>
      <c r="F2751" s="11"/>
    </row>
    <row r="2752" spans="1:6" x14ac:dyDescent="0.2">
      <c r="A2752" s="11"/>
      <c r="B2752"/>
      <c r="C2752"/>
      <c r="E2752" s="11"/>
      <c r="F2752" s="11"/>
    </row>
    <row r="2753" spans="1:6" x14ac:dyDescent="0.2">
      <c r="A2753" s="11"/>
      <c r="B2753"/>
      <c r="C2753"/>
      <c r="E2753" s="11"/>
      <c r="F2753" s="11"/>
    </row>
    <row r="2754" spans="1:6" x14ac:dyDescent="0.2">
      <c r="A2754" s="11"/>
      <c r="B2754"/>
      <c r="C2754"/>
      <c r="E2754" s="11"/>
      <c r="F2754" s="11"/>
    </row>
    <row r="2755" spans="1:6" x14ac:dyDescent="0.2">
      <c r="A2755" s="11"/>
      <c r="B2755"/>
      <c r="C2755"/>
      <c r="E2755" s="11"/>
      <c r="F2755" s="11"/>
    </row>
    <row r="2756" spans="1:6" x14ac:dyDescent="0.2">
      <c r="A2756" s="11"/>
      <c r="B2756"/>
      <c r="C2756"/>
      <c r="E2756" s="11"/>
      <c r="F2756" s="11"/>
    </row>
    <row r="2757" spans="1:6" x14ac:dyDescent="0.2">
      <c r="A2757" s="11"/>
      <c r="B2757"/>
      <c r="C2757"/>
      <c r="E2757" s="11"/>
      <c r="F2757" s="11"/>
    </row>
    <row r="2758" spans="1:6" x14ac:dyDescent="0.2">
      <c r="A2758" s="11"/>
      <c r="B2758"/>
      <c r="C2758"/>
      <c r="E2758" s="11"/>
      <c r="F2758" s="11"/>
    </row>
    <row r="2759" spans="1:6" x14ac:dyDescent="0.2">
      <c r="A2759" s="11"/>
      <c r="B2759"/>
      <c r="C2759"/>
      <c r="E2759" s="11"/>
      <c r="F2759" s="11"/>
    </row>
    <row r="2760" spans="1:6" x14ac:dyDescent="0.2">
      <c r="A2760" s="11"/>
      <c r="B2760"/>
      <c r="C2760"/>
      <c r="E2760" s="11"/>
      <c r="F2760" s="11"/>
    </row>
    <row r="2761" spans="1:6" x14ac:dyDescent="0.2">
      <c r="A2761" s="11"/>
      <c r="B2761"/>
      <c r="C2761"/>
      <c r="E2761" s="11"/>
      <c r="F2761" s="11"/>
    </row>
    <row r="2762" spans="1:6" x14ac:dyDescent="0.2">
      <c r="A2762" s="11"/>
      <c r="B2762"/>
      <c r="C2762"/>
      <c r="E2762" s="11"/>
      <c r="F2762" s="11"/>
    </row>
    <row r="2763" spans="1:6" x14ac:dyDescent="0.2">
      <c r="A2763" s="11"/>
      <c r="B2763"/>
      <c r="C2763"/>
      <c r="E2763" s="11"/>
      <c r="F2763" s="11"/>
    </row>
    <row r="2764" spans="1:6" x14ac:dyDescent="0.2">
      <c r="A2764" s="11"/>
      <c r="B2764"/>
      <c r="C2764"/>
      <c r="E2764" s="11"/>
      <c r="F2764" s="11"/>
    </row>
    <row r="2765" spans="1:6" x14ac:dyDescent="0.2">
      <c r="A2765" s="11"/>
      <c r="B2765"/>
      <c r="C2765"/>
      <c r="E2765" s="11"/>
      <c r="F2765" s="11"/>
    </row>
    <row r="2766" spans="1:6" x14ac:dyDescent="0.2">
      <c r="A2766" s="11"/>
      <c r="B2766"/>
      <c r="C2766"/>
      <c r="E2766" s="11"/>
      <c r="F2766" s="11"/>
    </row>
    <row r="2767" spans="1:6" x14ac:dyDescent="0.2">
      <c r="A2767" s="11"/>
      <c r="B2767"/>
      <c r="C2767"/>
      <c r="E2767" s="11"/>
      <c r="F2767" s="11"/>
    </row>
    <row r="2768" spans="1:6" x14ac:dyDescent="0.2">
      <c r="A2768" s="11"/>
      <c r="B2768"/>
      <c r="C2768"/>
      <c r="E2768" s="11"/>
      <c r="F2768" s="11"/>
    </row>
    <row r="2769" spans="1:6" x14ac:dyDescent="0.2">
      <c r="A2769" s="11"/>
      <c r="B2769"/>
      <c r="C2769"/>
      <c r="E2769" s="11"/>
      <c r="F2769" s="11"/>
    </row>
    <row r="2770" spans="1:6" x14ac:dyDescent="0.2">
      <c r="A2770" s="11"/>
      <c r="B2770"/>
      <c r="C2770"/>
      <c r="E2770" s="11"/>
      <c r="F2770" s="11"/>
    </row>
    <row r="2771" spans="1:6" x14ac:dyDescent="0.2">
      <c r="A2771" s="11"/>
      <c r="B2771"/>
      <c r="C2771"/>
      <c r="E2771" s="11"/>
      <c r="F2771" s="11"/>
    </row>
    <row r="2772" spans="1:6" x14ac:dyDescent="0.2">
      <c r="A2772" s="11"/>
      <c r="B2772"/>
      <c r="C2772"/>
      <c r="E2772" s="11"/>
      <c r="F2772" s="11"/>
    </row>
    <row r="2773" spans="1:6" x14ac:dyDescent="0.2">
      <c r="A2773" s="11"/>
      <c r="B2773"/>
      <c r="C2773"/>
      <c r="E2773" s="11"/>
      <c r="F2773" s="11"/>
    </row>
    <row r="2774" spans="1:6" x14ac:dyDescent="0.2">
      <c r="A2774" s="11"/>
      <c r="B2774"/>
      <c r="C2774"/>
      <c r="E2774" s="11"/>
      <c r="F2774" s="11"/>
    </row>
    <row r="2775" spans="1:6" x14ac:dyDescent="0.2">
      <c r="A2775" s="11"/>
      <c r="B2775"/>
      <c r="C2775"/>
      <c r="E2775" s="11"/>
      <c r="F2775" s="11"/>
    </row>
    <row r="2776" spans="1:6" x14ac:dyDescent="0.2">
      <c r="A2776" s="11"/>
      <c r="B2776"/>
      <c r="C2776"/>
      <c r="E2776" s="11"/>
      <c r="F2776" s="11"/>
    </row>
    <row r="2777" spans="1:6" x14ac:dyDescent="0.2">
      <c r="A2777" s="11"/>
      <c r="B2777"/>
      <c r="C2777"/>
      <c r="E2777" s="11"/>
      <c r="F2777" s="11"/>
    </row>
    <row r="2778" spans="1:6" x14ac:dyDescent="0.2">
      <c r="A2778" s="11"/>
      <c r="B2778"/>
      <c r="C2778"/>
      <c r="E2778" s="11"/>
      <c r="F2778" s="11"/>
    </row>
    <row r="2779" spans="1:6" x14ac:dyDescent="0.2">
      <c r="A2779" s="11"/>
      <c r="B2779"/>
      <c r="C2779"/>
      <c r="E2779" s="11"/>
      <c r="F2779" s="11"/>
    </row>
    <row r="2780" spans="1:6" x14ac:dyDescent="0.2">
      <c r="A2780" s="11"/>
      <c r="B2780"/>
      <c r="C2780"/>
      <c r="E2780" s="11"/>
      <c r="F2780" s="11"/>
    </row>
    <row r="2781" spans="1:6" x14ac:dyDescent="0.2">
      <c r="A2781" s="11"/>
      <c r="B2781"/>
      <c r="C2781"/>
      <c r="E2781" s="11"/>
      <c r="F2781" s="11"/>
    </row>
    <row r="2782" spans="1:6" x14ac:dyDescent="0.2">
      <c r="A2782" s="11"/>
      <c r="B2782"/>
      <c r="C2782"/>
      <c r="E2782" s="11"/>
      <c r="F2782" s="11"/>
    </row>
    <row r="2783" spans="1:6" x14ac:dyDescent="0.2">
      <c r="A2783" s="11"/>
      <c r="B2783"/>
      <c r="C2783"/>
      <c r="E2783" s="11"/>
      <c r="F2783" s="11"/>
    </row>
    <row r="2784" spans="1:6" x14ac:dyDescent="0.2">
      <c r="A2784" s="11"/>
      <c r="B2784"/>
      <c r="C2784"/>
      <c r="E2784" s="11"/>
      <c r="F2784" s="11"/>
    </row>
    <row r="2785" spans="1:6" x14ac:dyDescent="0.2">
      <c r="A2785" s="11"/>
      <c r="B2785"/>
      <c r="C2785"/>
      <c r="E2785" s="11"/>
      <c r="F2785" s="11"/>
    </row>
    <row r="2786" spans="1:6" x14ac:dyDescent="0.2">
      <c r="A2786" s="11"/>
      <c r="B2786"/>
      <c r="C2786"/>
      <c r="E2786" s="11"/>
      <c r="F2786" s="11"/>
    </row>
    <row r="2787" spans="1:6" x14ac:dyDescent="0.2">
      <c r="A2787" s="11"/>
      <c r="B2787"/>
      <c r="C2787"/>
      <c r="E2787" s="11"/>
      <c r="F2787" s="11"/>
    </row>
    <row r="2788" spans="1:6" x14ac:dyDescent="0.2">
      <c r="A2788" s="11"/>
      <c r="B2788"/>
      <c r="C2788"/>
      <c r="E2788" s="11"/>
      <c r="F2788" s="11"/>
    </row>
    <row r="2789" spans="1:6" x14ac:dyDescent="0.2">
      <c r="A2789" s="11"/>
      <c r="B2789"/>
      <c r="C2789"/>
      <c r="E2789" s="11"/>
      <c r="F2789" s="11"/>
    </row>
    <row r="2790" spans="1:6" x14ac:dyDescent="0.2">
      <c r="A2790" s="11"/>
      <c r="B2790"/>
      <c r="C2790"/>
      <c r="E2790" s="11"/>
      <c r="F2790" s="11"/>
    </row>
    <row r="2791" spans="1:6" x14ac:dyDescent="0.2">
      <c r="A2791" s="11"/>
      <c r="B2791"/>
      <c r="C2791"/>
      <c r="E2791" s="11"/>
      <c r="F2791" s="11"/>
    </row>
    <row r="2792" spans="1:6" x14ac:dyDescent="0.2">
      <c r="A2792" s="11"/>
      <c r="B2792"/>
      <c r="C2792"/>
      <c r="E2792" s="11"/>
      <c r="F2792" s="11"/>
    </row>
    <row r="2793" spans="1:6" x14ac:dyDescent="0.2">
      <c r="A2793" s="11"/>
      <c r="B2793"/>
      <c r="C2793"/>
      <c r="E2793" s="11"/>
      <c r="F2793" s="11"/>
    </row>
    <row r="2794" spans="1:6" x14ac:dyDescent="0.2">
      <c r="A2794" s="11"/>
      <c r="B2794"/>
      <c r="C2794"/>
      <c r="E2794" s="11"/>
      <c r="F2794" s="11"/>
    </row>
    <row r="2795" spans="1:6" x14ac:dyDescent="0.2">
      <c r="A2795" s="11"/>
      <c r="B2795"/>
      <c r="C2795"/>
      <c r="E2795" s="11"/>
      <c r="F2795" s="11"/>
    </row>
    <row r="2796" spans="1:6" x14ac:dyDescent="0.2">
      <c r="A2796" s="11"/>
      <c r="B2796"/>
      <c r="C2796"/>
      <c r="E2796" s="11"/>
      <c r="F2796" s="11"/>
    </row>
    <row r="2797" spans="1:6" x14ac:dyDescent="0.2">
      <c r="A2797" s="11"/>
      <c r="B2797"/>
      <c r="C2797"/>
      <c r="E2797" s="11"/>
      <c r="F2797" s="11"/>
    </row>
    <row r="2798" spans="1:6" x14ac:dyDescent="0.2">
      <c r="A2798" s="11"/>
      <c r="B2798"/>
      <c r="C2798"/>
      <c r="E2798" s="11"/>
      <c r="F2798" s="11"/>
    </row>
    <row r="2799" spans="1:6" x14ac:dyDescent="0.2">
      <c r="A2799" s="11"/>
      <c r="B2799"/>
      <c r="C2799"/>
      <c r="E2799" s="11"/>
      <c r="F2799" s="11"/>
    </row>
    <row r="2800" spans="1:6" x14ac:dyDescent="0.2">
      <c r="A2800" s="11"/>
      <c r="B2800"/>
      <c r="C2800"/>
      <c r="E2800" s="11"/>
      <c r="F2800" s="11"/>
    </row>
    <row r="2801" spans="1:6" x14ac:dyDescent="0.2">
      <c r="A2801" s="11"/>
      <c r="B2801"/>
      <c r="C2801"/>
      <c r="E2801" s="11"/>
      <c r="F2801" s="11"/>
    </row>
    <row r="2802" spans="1:6" x14ac:dyDescent="0.2">
      <c r="A2802" s="11"/>
      <c r="B2802"/>
      <c r="C2802"/>
      <c r="E2802" s="11"/>
      <c r="F2802" s="11"/>
    </row>
    <row r="2803" spans="1:6" x14ac:dyDescent="0.2">
      <c r="A2803" s="11"/>
      <c r="B2803"/>
      <c r="C2803"/>
      <c r="E2803" s="11"/>
      <c r="F2803" s="11"/>
    </row>
    <row r="2804" spans="1:6" x14ac:dyDescent="0.2">
      <c r="A2804" s="11"/>
      <c r="B2804"/>
      <c r="C2804"/>
      <c r="E2804" s="11"/>
      <c r="F2804" s="11"/>
    </row>
    <row r="2805" spans="1:6" x14ac:dyDescent="0.2">
      <c r="A2805" s="11"/>
      <c r="B2805"/>
      <c r="C2805"/>
      <c r="E2805" s="11"/>
      <c r="F2805" s="11"/>
    </row>
    <row r="2806" spans="1:6" x14ac:dyDescent="0.2">
      <c r="A2806" s="11"/>
      <c r="B2806"/>
      <c r="C2806"/>
      <c r="E2806" s="11"/>
      <c r="F2806" s="11"/>
    </row>
    <row r="2807" spans="1:6" x14ac:dyDescent="0.2">
      <c r="A2807" s="11"/>
      <c r="B2807"/>
      <c r="C2807"/>
      <c r="E2807" s="11"/>
      <c r="F2807" s="11"/>
    </row>
    <row r="2808" spans="1:6" x14ac:dyDescent="0.2">
      <c r="A2808" s="11"/>
      <c r="B2808"/>
      <c r="C2808"/>
      <c r="E2808" s="11"/>
      <c r="F2808" s="11"/>
    </row>
    <row r="2809" spans="1:6" x14ac:dyDescent="0.2">
      <c r="A2809" s="11"/>
      <c r="B2809"/>
      <c r="C2809"/>
      <c r="E2809" s="11"/>
      <c r="F2809" s="11"/>
    </row>
    <row r="2810" spans="1:6" x14ac:dyDescent="0.2">
      <c r="A2810" s="11"/>
      <c r="B2810"/>
      <c r="C2810"/>
      <c r="E2810" s="11"/>
      <c r="F2810" s="11"/>
    </row>
    <row r="2811" spans="1:6" x14ac:dyDescent="0.2">
      <c r="A2811" s="11"/>
      <c r="B2811"/>
      <c r="C2811"/>
      <c r="E2811" s="11"/>
      <c r="F2811" s="11"/>
    </row>
    <row r="2812" spans="1:6" x14ac:dyDescent="0.2">
      <c r="A2812" s="11"/>
      <c r="B2812"/>
      <c r="C2812"/>
      <c r="E2812" s="11"/>
      <c r="F2812" s="11"/>
    </row>
    <row r="2813" spans="1:6" x14ac:dyDescent="0.2">
      <c r="A2813" s="11"/>
      <c r="B2813"/>
      <c r="C2813"/>
      <c r="E2813" s="11"/>
      <c r="F2813" s="11"/>
    </row>
    <row r="2814" spans="1:6" x14ac:dyDescent="0.2">
      <c r="A2814" s="11"/>
      <c r="B2814"/>
      <c r="C2814"/>
      <c r="E2814" s="11"/>
      <c r="F2814" s="11"/>
    </row>
    <row r="2815" spans="1:6" x14ac:dyDescent="0.2">
      <c r="A2815" s="11"/>
      <c r="B2815"/>
      <c r="C2815"/>
      <c r="E2815" s="11"/>
      <c r="F2815" s="11"/>
    </row>
    <row r="2816" spans="1:6" x14ac:dyDescent="0.2">
      <c r="A2816" s="11"/>
      <c r="B2816"/>
      <c r="C2816"/>
      <c r="E2816" s="11"/>
      <c r="F2816" s="11"/>
    </row>
    <row r="2817" spans="1:6" x14ac:dyDescent="0.2">
      <c r="A2817" s="11"/>
      <c r="B2817"/>
      <c r="C2817"/>
      <c r="E2817" s="11"/>
      <c r="F2817" s="11"/>
    </row>
    <row r="2818" spans="1:6" x14ac:dyDescent="0.2">
      <c r="A2818" s="11"/>
      <c r="B2818"/>
      <c r="C2818"/>
      <c r="E2818" s="11"/>
      <c r="F2818" s="11"/>
    </row>
    <row r="2819" spans="1:6" x14ac:dyDescent="0.2">
      <c r="A2819" s="11"/>
      <c r="B2819"/>
      <c r="C2819"/>
      <c r="E2819" s="11"/>
      <c r="F2819" s="11"/>
    </row>
    <row r="2820" spans="1:6" x14ac:dyDescent="0.2">
      <c r="A2820" s="11"/>
      <c r="B2820"/>
      <c r="C2820"/>
      <c r="E2820" s="11"/>
      <c r="F2820" s="11"/>
    </row>
    <row r="2821" spans="1:6" x14ac:dyDescent="0.2">
      <c r="A2821" s="11"/>
      <c r="B2821"/>
      <c r="C2821"/>
      <c r="E2821" s="11"/>
      <c r="F2821" s="11"/>
    </row>
    <row r="2822" spans="1:6" x14ac:dyDescent="0.2">
      <c r="A2822" s="11"/>
      <c r="B2822"/>
      <c r="C2822"/>
      <c r="E2822" s="11"/>
      <c r="F2822" s="11"/>
    </row>
    <row r="2823" spans="1:6" x14ac:dyDescent="0.2">
      <c r="A2823" s="11"/>
      <c r="B2823"/>
      <c r="C2823"/>
      <c r="E2823" s="11"/>
      <c r="F2823" s="11"/>
    </row>
    <row r="2824" spans="1:6" x14ac:dyDescent="0.2">
      <c r="A2824" s="11"/>
      <c r="B2824"/>
      <c r="C2824"/>
      <c r="E2824" s="11"/>
      <c r="F2824" s="11"/>
    </row>
    <row r="2825" spans="1:6" x14ac:dyDescent="0.2">
      <c r="A2825" s="11"/>
      <c r="B2825"/>
      <c r="C2825"/>
      <c r="E2825" s="11"/>
      <c r="F2825" s="11"/>
    </row>
    <row r="2826" spans="1:6" x14ac:dyDescent="0.2">
      <c r="A2826" s="11"/>
      <c r="B2826"/>
      <c r="C2826"/>
      <c r="E2826" s="11"/>
      <c r="F2826" s="11"/>
    </row>
    <row r="2827" spans="1:6" x14ac:dyDescent="0.2">
      <c r="A2827" s="11"/>
      <c r="B2827"/>
      <c r="C2827"/>
      <c r="E2827" s="11"/>
      <c r="F2827" s="11"/>
    </row>
    <row r="2828" spans="1:6" x14ac:dyDescent="0.2">
      <c r="A2828" s="11"/>
      <c r="B2828"/>
      <c r="C2828"/>
      <c r="E2828" s="11"/>
      <c r="F2828" s="11"/>
    </row>
    <row r="2829" spans="1:6" x14ac:dyDescent="0.2">
      <c r="A2829" s="11"/>
      <c r="B2829"/>
      <c r="C2829"/>
      <c r="E2829" s="11"/>
      <c r="F2829" s="11"/>
    </row>
    <row r="2830" spans="1:6" x14ac:dyDescent="0.2">
      <c r="A2830" s="11"/>
      <c r="B2830"/>
      <c r="C2830"/>
      <c r="E2830" s="11"/>
      <c r="F2830" s="11"/>
    </row>
    <row r="2831" spans="1:6" x14ac:dyDescent="0.2">
      <c r="A2831" s="11"/>
      <c r="B2831"/>
      <c r="C2831"/>
      <c r="E2831" s="11"/>
      <c r="F2831" s="11"/>
    </row>
    <row r="2832" spans="1:6" x14ac:dyDescent="0.2">
      <c r="A2832" s="11"/>
      <c r="B2832"/>
      <c r="C2832"/>
      <c r="E2832" s="11"/>
      <c r="F2832" s="11"/>
    </row>
    <row r="2833" spans="1:6" x14ac:dyDescent="0.2">
      <c r="A2833" s="11"/>
      <c r="B2833"/>
      <c r="C2833"/>
      <c r="E2833" s="11"/>
      <c r="F2833" s="11"/>
    </row>
    <row r="2834" spans="1:6" x14ac:dyDescent="0.2">
      <c r="A2834" s="11"/>
      <c r="B2834"/>
      <c r="C2834"/>
      <c r="E2834" s="11"/>
      <c r="F2834" s="11"/>
    </row>
    <row r="2835" spans="1:6" x14ac:dyDescent="0.2">
      <c r="A2835" s="11"/>
      <c r="B2835"/>
      <c r="C2835"/>
      <c r="E2835" s="11"/>
      <c r="F2835" s="11"/>
    </row>
    <row r="2836" spans="1:6" x14ac:dyDescent="0.2">
      <c r="A2836" s="11"/>
      <c r="B2836"/>
      <c r="C2836"/>
      <c r="E2836" s="11"/>
      <c r="F2836" s="11"/>
    </row>
    <row r="2837" spans="1:6" x14ac:dyDescent="0.2">
      <c r="A2837" s="11"/>
      <c r="B2837"/>
      <c r="C2837"/>
      <c r="E2837" s="11"/>
      <c r="F2837" s="11"/>
    </row>
    <row r="2838" spans="1:6" x14ac:dyDescent="0.2">
      <c r="A2838" s="11"/>
      <c r="B2838"/>
      <c r="C2838"/>
      <c r="E2838" s="11"/>
      <c r="F2838" s="11"/>
    </row>
    <row r="2839" spans="1:6" x14ac:dyDescent="0.2">
      <c r="A2839" s="11"/>
      <c r="B2839"/>
      <c r="C2839"/>
      <c r="E2839" s="11"/>
      <c r="F2839" s="11"/>
    </row>
    <row r="2840" spans="1:6" x14ac:dyDescent="0.2">
      <c r="A2840" s="11"/>
      <c r="B2840"/>
      <c r="C2840"/>
      <c r="E2840" s="11"/>
      <c r="F2840" s="11"/>
    </row>
    <row r="2841" spans="1:6" x14ac:dyDescent="0.2">
      <c r="A2841" s="11"/>
      <c r="B2841"/>
      <c r="C2841"/>
      <c r="E2841" s="11"/>
      <c r="F2841" s="11"/>
    </row>
    <row r="2842" spans="1:6" x14ac:dyDescent="0.2">
      <c r="A2842" s="11"/>
      <c r="B2842"/>
      <c r="C2842"/>
      <c r="E2842" s="11"/>
      <c r="F2842" s="11"/>
    </row>
    <row r="2843" spans="1:6" x14ac:dyDescent="0.2">
      <c r="A2843" s="11"/>
      <c r="B2843"/>
      <c r="C2843"/>
      <c r="E2843" s="11"/>
      <c r="F2843" s="11"/>
    </row>
    <row r="2844" spans="1:6" x14ac:dyDescent="0.2">
      <c r="A2844" s="11"/>
      <c r="B2844"/>
      <c r="C2844"/>
      <c r="E2844" s="11"/>
      <c r="F2844" s="11"/>
    </row>
    <row r="2845" spans="1:6" x14ac:dyDescent="0.2">
      <c r="A2845" s="11"/>
      <c r="B2845"/>
      <c r="C2845"/>
      <c r="E2845" s="11"/>
      <c r="F2845" s="11"/>
    </row>
    <row r="2846" spans="1:6" x14ac:dyDescent="0.2">
      <c r="A2846" s="11"/>
      <c r="B2846"/>
      <c r="C2846"/>
      <c r="E2846" s="11"/>
      <c r="F2846" s="11"/>
    </row>
    <row r="2847" spans="1:6" x14ac:dyDescent="0.2">
      <c r="A2847" s="11"/>
      <c r="B2847"/>
      <c r="C2847"/>
      <c r="E2847" s="11"/>
      <c r="F2847" s="11"/>
    </row>
    <row r="2848" spans="1:6" x14ac:dyDescent="0.2">
      <c r="A2848" s="11"/>
      <c r="B2848"/>
      <c r="C2848"/>
      <c r="E2848" s="11"/>
      <c r="F2848" s="11"/>
    </row>
    <row r="2849" spans="1:6" x14ac:dyDescent="0.2">
      <c r="A2849" s="11"/>
      <c r="B2849"/>
      <c r="C2849"/>
      <c r="E2849" s="11"/>
      <c r="F2849" s="11"/>
    </row>
    <row r="2850" spans="1:6" x14ac:dyDescent="0.2">
      <c r="A2850" s="11"/>
      <c r="B2850"/>
      <c r="C2850"/>
      <c r="E2850" s="11"/>
      <c r="F2850" s="11"/>
    </row>
    <row r="2851" spans="1:6" x14ac:dyDescent="0.2">
      <c r="A2851" s="11"/>
      <c r="B2851"/>
      <c r="C2851"/>
      <c r="E2851" s="11"/>
      <c r="F2851" s="11"/>
    </row>
    <row r="2852" spans="1:6" x14ac:dyDescent="0.2">
      <c r="A2852" s="11"/>
      <c r="B2852"/>
      <c r="C2852"/>
      <c r="E2852" s="11"/>
      <c r="F2852" s="11"/>
    </row>
    <row r="2853" spans="1:6" x14ac:dyDescent="0.2">
      <c r="A2853" s="11"/>
      <c r="B2853"/>
      <c r="C2853"/>
      <c r="E2853" s="11"/>
      <c r="F2853" s="11"/>
    </row>
    <row r="2854" spans="1:6" x14ac:dyDescent="0.2">
      <c r="A2854" s="11"/>
      <c r="B2854"/>
      <c r="C2854"/>
      <c r="E2854" s="11"/>
      <c r="F2854" s="11"/>
    </row>
    <row r="2855" spans="1:6" x14ac:dyDescent="0.2">
      <c r="A2855" s="11"/>
      <c r="B2855"/>
      <c r="C2855"/>
      <c r="E2855" s="11"/>
      <c r="F2855" s="11"/>
    </row>
    <row r="2856" spans="1:6" x14ac:dyDescent="0.2">
      <c r="A2856" s="11"/>
      <c r="B2856"/>
      <c r="C2856"/>
      <c r="E2856" s="11"/>
      <c r="F2856" s="11"/>
    </row>
    <row r="2857" spans="1:6" x14ac:dyDescent="0.2">
      <c r="A2857" s="11"/>
      <c r="B2857"/>
      <c r="C2857"/>
      <c r="E2857" s="11"/>
      <c r="F2857" s="11"/>
    </row>
    <row r="2858" spans="1:6" x14ac:dyDescent="0.2">
      <c r="A2858" s="11"/>
      <c r="B2858"/>
      <c r="C2858"/>
      <c r="E2858" s="11"/>
      <c r="F2858" s="11"/>
    </row>
    <row r="2859" spans="1:6" x14ac:dyDescent="0.2">
      <c r="A2859" s="11"/>
      <c r="B2859"/>
      <c r="C2859"/>
      <c r="E2859" s="11"/>
      <c r="F2859" s="11"/>
    </row>
    <row r="2860" spans="1:6" x14ac:dyDescent="0.2">
      <c r="A2860" s="11"/>
      <c r="B2860"/>
      <c r="C2860"/>
      <c r="E2860" s="11"/>
      <c r="F2860" s="11"/>
    </row>
    <row r="2861" spans="1:6" x14ac:dyDescent="0.2">
      <c r="A2861" s="11"/>
      <c r="B2861"/>
      <c r="C2861"/>
      <c r="E2861" s="11"/>
      <c r="F2861" s="11"/>
    </row>
    <row r="2862" spans="1:6" x14ac:dyDescent="0.2">
      <c r="A2862" s="11"/>
      <c r="B2862"/>
      <c r="C2862"/>
      <c r="E2862" s="11"/>
      <c r="F2862" s="11"/>
    </row>
    <row r="2863" spans="1:6" x14ac:dyDescent="0.2">
      <c r="A2863" s="11"/>
      <c r="B2863"/>
      <c r="C2863"/>
      <c r="E2863" s="11"/>
      <c r="F2863" s="11"/>
    </row>
    <row r="2864" spans="1:6" x14ac:dyDescent="0.2">
      <c r="A2864" s="11"/>
      <c r="B2864"/>
      <c r="C2864"/>
      <c r="E2864" s="11"/>
      <c r="F2864" s="11"/>
    </row>
    <row r="2865" spans="1:6" x14ac:dyDescent="0.2">
      <c r="A2865" s="11"/>
      <c r="B2865"/>
      <c r="C2865"/>
      <c r="E2865" s="11"/>
      <c r="F2865" s="11"/>
    </row>
    <row r="2866" spans="1:6" x14ac:dyDescent="0.2">
      <c r="A2866" s="11"/>
      <c r="B2866"/>
      <c r="C2866"/>
      <c r="E2866" s="11"/>
      <c r="F2866" s="11"/>
    </row>
    <row r="2867" spans="1:6" x14ac:dyDescent="0.2">
      <c r="A2867" s="11"/>
      <c r="B2867"/>
      <c r="C2867"/>
      <c r="E2867" s="11"/>
      <c r="F2867" s="11"/>
    </row>
    <row r="2868" spans="1:6" x14ac:dyDescent="0.2">
      <c r="A2868" s="11"/>
      <c r="B2868"/>
      <c r="C2868"/>
      <c r="E2868" s="11"/>
      <c r="F2868" s="11"/>
    </row>
    <row r="2869" spans="1:6" x14ac:dyDescent="0.2">
      <c r="A2869" s="11"/>
      <c r="B2869"/>
      <c r="C2869"/>
      <c r="E2869" s="11"/>
      <c r="F2869" s="11"/>
    </row>
    <row r="2870" spans="1:6" x14ac:dyDescent="0.2">
      <c r="A2870" s="11"/>
      <c r="B2870"/>
      <c r="C2870"/>
      <c r="E2870" s="11"/>
      <c r="F2870" s="11"/>
    </row>
    <row r="2871" spans="1:6" x14ac:dyDescent="0.2">
      <c r="A2871" s="11"/>
      <c r="B2871"/>
      <c r="C2871"/>
      <c r="E2871" s="11"/>
      <c r="F2871" s="11"/>
    </row>
    <row r="2872" spans="1:6" x14ac:dyDescent="0.2">
      <c r="A2872" s="11"/>
      <c r="B2872"/>
      <c r="C2872"/>
      <c r="E2872" s="11"/>
      <c r="F2872" s="11"/>
    </row>
    <row r="2873" spans="1:6" x14ac:dyDescent="0.2">
      <c r="A2873" s="11"/>
      <c r="B2873"/>
      <c r="C2873"/>
      <c r="E2873" s="11"/>
      <c r="F2873" s="11"/>
    </row>
    <row r="2874" spans="1:6" x14ac:dyDescent="0.2">
      <c r="A2874" s="11"/>
      <c r="B2874"/>
      <c r="C2874"/>
      <c r="E2874" s="11"/>
      <c r="F2874" s="11"/>
    </row>
    <row r="2875" spans="1:6" x14ac:dyDescent="0.2">
      <c r="A2875" s="11"/>
      <c r="B2875"/>
      <c r="C2875"/>
      <c r="E2875" s="11"/>
      <c r="F2875" s="11"/>
    </row>
    <row r="2876" spans="1:6" x14ac:dyDescent="0.2">
      <c r="A2876" s="11"/>
      <c r="B2876"/>
      <c r="C2876"/>
      <c r="E2876" s="11"/>
      <c r="F2876" s="11"/>
    </row>
    <row r="2877" spans="1:6" x14ac:dyDescent="0.2">
      <c r="A2877" s="11"/>
      <c r="B2877"/>
      <c r="C2877"/>
      <c r="E2877" s="11"/>
      <c r="F2877" s="11"/>
    </row>
    <row r="2878" spans="1:6" x14ac:dyDescent="0.2">
      <c r="A2878" s="11"/>
      <c r="B2878"/>
      <c r="C2878"/>
      <c r="E2878" s="11"/>
      <c r="F2878" s="11"/>
    </row>
    <row r="2879" spans="1:6" x14ac:dyDescent="0.2">
      <c r="A2879" s="11"/>
      <c r="B2879"/>
      <c r="C2879"/>
      <c r="E2879" s="11"/>
      <c r="F2879" s="11"/>
    </row>
    <row r="2880" spans="1:6" x14ac:dyDescent="0.2">
      <c r="A2880" s="11"/>
      <c r="B2880"/>
      <c r="C2880"/>
      <c r="E2880" s="11"/>
      <c r="F2880" s="11"/>
    </row>
    <row r="2881" spans="1:6" x14ac:dyDescent="0.2">
      <c r="A2881" s="11"/>
      <c r="B2881"/>
      <c r="C2881"/>
      <c r="E2881" s="11"/>
      <c r="F2881" s="11"/>
    </row>
    <row r="2882" spans="1:6" x14ac:dyDescent="0.2">
      <c r="A2882" s="11"/>
      <c r="B2882"/>
      <c r="C2882"/>
      <c r="E2882" s="11"/>
      <c r="F2882" s="11"/>
    </row>
    <row r="2883" spans="1:6" x14ac:dyDescent="0.2">
      <c r="A2883" s="11"/>
      <c r="B2883"/>
      <c r="C2883"/>
      <c r="E2883" s="11"/>
      <c r="F2883" s="11"/>
    </row>
    <row r="2884" spans="1:6" x14ac:dyDescent="0.2">
      <c r="A2884" s="11"/>
      <c r="B2884"/>
      <c r="C2884"/>
      <c r="E2884" s="11"/>
      <c r="F2884" s="11"/>
    </row>
    <row r="2885" spans="1:6" x14ac:dyDescent="0.2">
      <c r="A2885" s="11"/>
      <c r="B2885"/>
      <c r="C2885"/>
      <c r="E2885" s="11"/>
      <c r="F2885" s="11"/>
    </row>
    <row r="2886" spans="1:6" x14ac:dyDescent="0.2">
      <c r="A2886" s="11"/>
      <c r="B2886"/>
      <c r="C2886"/>
      <c r="E2886" s="11"/>
      <c r="F2886" s="11"/>
    </row>
    <row r="2887" spans="1:6" x14ac:dyDescent="0.2">
      <c r="A2887" s="11"/>
      <c r="B2887"/>
      <c r="C2887"/>
      <c r="E2887" s="11"/>
      <c r="F2887" s="11"/>
    </row>
    <row r="2888" spans="1:6" x14ac:dyDescent="0.2">
      <c r="A2888" s="11"/>
      <c r="B2888"/>
      <c r="C2888"/>
      <c r="E2888" s="11"/>
      <c r="F2888" s="11"/>
    </row>
    <row r="2889" spans="1:6" x14ac:dyDescent="0.2">
      <c r="A2889" s="11"/>
      <c r="B2889"/>
      <c r="C2889"/>
      <c r="E2889" s="11"/>
      <c r="F2889" s="11"/>
    </row>
    <row r="2890" spans="1:6" x14ac:dyDescent="0.2">
      <c r="A2890" s="11"/>
      <c r="B2890"/>
      <c r="C2890"/>
      <c r="E2890" s="11"/>
      <c r="F2890" s="11"/>
    </row>
    <row r="2891" spans="1:6" x14ac:dyDescent="0.2">
      <c r="A2891" s="11"/>
      <c r="B2891"/>
      <c r="C2891"/>
      <c r="E2891" s="11"/>
      <c r="F2891" s="11"/>
    </row>
    <row r="2892" spans="1:6" x14ac:dyDescent="0.2">
      <c r="A2892" s="11"/>
      <c r="B2892"/>
      <c r="C2892"/>
      <c r="E2892" s="11"/>
      <c r="F2892" s="11"/>
    </row>
    <row r="2893" spans="1:6" x14ac:dyDescent="0.2">
      <c r="A2893" s="11"/>
      <c r="B2893"/>
      <c r="C2893"/>
      <c r="E2893" s="11"/>
      <c r="F2893" s="11"/>
    </row>
    <row r="2894" spans="1:6" x14ac:dyDescent="0.2">
      <c r="A2894" s="11"/>
      <c r="B2894"/>
      <c r="C2894"/>
      <c r="E2894" s="11"/>
      <c r="F2894" s="11"/>
    </row>
    <row r="2895" spans="1:6" x14ac:dyDescent="0.2">
      <c r="A2895" s="11"/>
      <c r="B2895"/>
      <c r="C2895"/>
      <c r="E2895" s="11"/>
      <c r="F2895" s="11"/>
    </row>
    <row r="2896" spans="1:6" x14ac:dyDescent="0.2">
      <c r="A2896" s="11"/>
      <c r="B2896"/>
      <c r="C2896"/>
      <c r="E2896" s="11"/>
      <c r="F2896" s="11"/>
    </row>
    <row r="2897" spans="1:6" x14ac:dyDescent="0.2">
      <c r="A2897" s="11"/>
      <c r="B2897"/>
      <c r="C2897"/>
      <c r="E2897" s="11"/>
      <c r="F2897" s="11"/>
    </row>
    <row r="2898" spans="1:6" x14ac:dyDescent="0.2">
      <c r="A2898" s="11"/>
      <c r="B2898"/>
      <c r="C2898"/>
      <c r="E2898" s="11"/>
      <c r="F2898" s="11"/>
    </row>
    <row r="2899" spans="1:6" x14ac:dyDescent="0.2">
      <c r="A2899" s="11"/>
      <c r="B2899"/>
      <c r="C2899"/>
      <c r="E2899" s="11"/>
      <c r="F2899" s="11"/>
    </row>
    <row r="2900" spans="1:6" x14ac:dyDescent="0.2">
      <c r="A2900" s="11"/>
      <c r="B2900"/>
      <c r="C2900"/>
      <c r="E2900" s="11"/>
      <c r="F2900" s="11"/>
    </row>
    <row r="2901" spans="1:6" x14ac:dyDescent="0.2">
      <c r="A2901" s="11"/>
      <c r="B2901"/>
      <c r="C2901"/>
      <c r="E2901" s="11"/>
      <c r="F2901" s="11"/>
    </row>
    <row r="2902" spans="1:6" x14ac:dyDescent="0.2">
      <c r="A2902" s="11"/>
      <c r="B2902"/>
      <c r="C2902"/>
      <c r="E2902" s="11"/>
      <c r="F2902" s="11"/>
    </row>
    <row r="2903" spans="1:6" x14ac:dyDescent="0.2">
      <c r="A2903" s="11"/>
      <c r="B2903"/>
      <c r="C2903"/>
      <c r="E2903" s="11"/>
      <c r="F2903" s="11"/>
    </row>
    <row r="2904" spans="1:6" x14ac:dyDescent="0.2">
      <c r="A2904" s="11"/>
      <c r="B2904"/>
      <c r="C2904"/>
      <c r="E2904" s="11"/>
      <c r="F2904" s="11"/>
    </row>
    <row r="2905" spans="1:6" x14ac:dyDescent="0.2">
      <c r="A2905" s="11"/>
      <c r="B2905"/>
      <c r="C2905"/>
      <c r="E2905" s="11"/>
      <c r="F2905" s="11"/>
    </row>
    <row r="2906" spans="1:6" x14ac:dyDescent="0.2">
      <c r="A2906" s="11"/>
      <c r="B2906"/>
      <c r="C2906"/>
      <c r="E2906" s="11"/>
      <c r="F2906" s="11"/>
    </row>
    <row r="2907" spans="1:6" x14ac:dyDescent="0.2">
      <c r="A2907" s="11"/>
      <c r="B2907"/>
      <c r="C2907"/>
      <c r="E2907" s="11"/>
      <c r="F2907" s="11"/>
    </row>
    <row r="2908" spans="1:6" x14ac:dyDescent="0.2">
      <c r="A2908" s="11"/>
      <c r="B2908"/>
      <c r="C2908"/>
      <c r="E2908" s="11"/>
      <c r="F2908" s="11"/>
    </row>
    <row r="2909" spans="1:6" x14ac:dyDescent="0.2">
      <c r="A2909" s="11"/>
      <c r="B2909"/>
      <c r="C2909"/>
      <c r="E2909" s="11"/>
      <c r="F2909" s="11"/>
    </row>
    <row r="2910" spans="1:6" x14ac:dyDescent="0.2">
      <c r="A2910" s="11"/>
      <c r="B2910"/>
      <c r="C2910"/>
      <c r="E2910" s="11"/>
      <c r="F2910" s="11"/>
    </row>
    <row r="2911" spans="1:6" x14ac:dyDescent="0.2">
      <c r="A2911" s="11"/>
      <c r="B2911"/>
      <c r="C2911"/>
      <c r="E2911" s="11"/>
      <c r="F2911" s="11"/>
    </row>
    <row r="2912" spans="1:6" x14ac:dyDescent="0.2">
      <c r="A2912" s="11"/>
      <c r="B2912"/>
      <c r="C2912"/>
      <c r="E2912" s="11"/>
      <c r="F2912" s="11"/>
    </row>
    <row r="2913" spans="1:6" x14ac:dyDescent="0.2">
      <c r="A2913" s="11"/>
      <c r="B2913"/>
      <c r="C2913"/>
      <c r="E2913" s="11"/>
      <c r="F2913" s="11"/>
    </row>
    <row r="2914" spans="1:6" x14ac:dyDescent="0.2">
      <c r="A2914" s="11"/>
      <c r="B2914"/>
      <c r="C2914"/>
      <c r="E2914" s="11"/>
      <c r="F2914" s="11"/>
    </row>
    <row r="2915" spans="1:6" x14ac:dyDescent="0.2">
      <c r="A2915" s="11"/>
      <c r="B2915"/>
      <c r="C2915"/>
      <c r="E2915" s="11"/>
      <c r="F2915" s="11"/>
    </row>
    <row r="2916" spans="1:6" x14ac:dyDescent="0.2">
      <c r="A2916" s="11"/>
      <c r="B2916"/>
      <c r="C2916"/>
      <c r="E2916" s="11"/>
      <c r="F2916" s="11"/>
    </row>
    <row r="2917" spans="1:6" x14ac:dyDescent="0.2">
      <c r="A2917" s="11"/>
      <c r="B2917"/>
      <c r="C2917"/>
      <c r="E2917" s="11"/>
      <c r="F2917" s="11"/>
    </row>
    <row r="2918" spans="1:6" x14ac:dyDescent="0.2">
      <c r="A2918" s="11"/>
      <c r="B2918"/>
      <c r="C2918"/>
      <c r="E2918" s="11"/>
      <c r="F2918" s="11"/>
    </row>
    <row r="2919" spans="1:6" x14ac:dyDescent="0.2">
      <c r="A2919" s="11"/>
      <c r="B2919"/>
      <c r="C2919"/>
      <c r="E2919" s="11"/>
      <c r="F2919" s="11"/>
    </row>
    <row r="2920" spans="1:6" x14ac:dyDescent="0.2">
      <c r="A2920" s="11"/>
      <c r="B2920"/>
      <c r="C2920"/>
      <c r="E2920" s="11"/>
      <c r="F2920" s="11"/>
    </row>
    <row r="2921" spans="1:6" x14ac:dyDescent="0.2">
      <c r="A2921" s="11"/>
      <c r="B2921"/>
      <c r="C2921"/>
      <c r="E2921" s="11"/>
      <c r="F2921" s="11"/>
    </row>
    <row r="2922" spans="1:6" x14ac:dyDescent="0.2">
      <c r="A2922" s="11"/>
      <c r="B2922"/>
      <c r="C2922"/>
      <c r="E2922" s="11"/>
      <c r="F2922" s="11"/>
    </row>
    <row r="2923" spans="1:6" x14ac:dyDescent="0.2">
      <c r="A2923" s="11"/>
      <c r="B2923"/>
      <c r="C2923"/>
      <c r="E2923" s="11"/>
      <c r="F2923" s="11"/>
    </row>
    <row r="2924" spans="1:6" x14ac:dyDescent="0.2">
      <c r="A2924" s="11"/>
      <c r="B2924"/>
      <c r="C2924"/>
      <c r="E2924" s="11"/>
      <c r="F2924" s="11"/>
    </row>
    <row r="2925" spans="1:6" x14ac:dyDescent="0.2">
      <c r="A2925" s="11"/>
      <c r="B2925"/>
      <c r="C2925"/>
      <c r="E2925" s="11"/>
      <c r="F2925" s="11"/>
    </row>
    <row r="2926" spans="1:6" x14ac:dyDescent="0.2">
      <c r="A2926" s="11"/>
      <c r="B2926"/>
      <c r="C2926"/>
      <c r="E2926" s="11"/>
      <c r="F2926" s="11"/>
    </row>
    <row r="2927" spans="1:6" x14ac:dyDescent="0.2">
      <c r="A2927" s="11"/>
      <c r="B2927"/>
      <c r="C2927"/>
      <c r="E2927" s="11"/>
      <c r="F2927" s="11"/>
    </row>
    <row r="2928" spans="1:6" x14ac:dyDescent="0.2">
      <c r="A2928" s="11"/>
      <c r="B2928"/>
      <c r="C2928"/>
      <c r="E2928" s="11"/>
      <c r="F2928" s="11"/>
    </row>
    <row r="2929" spans="1:6" x14ac:dyDescent="0.2">
      <c r="A2929" s="11"/>
      <c r="B2929"/>
      <c r="C2929"/>
      <c r="E2929" s="11"/>
      <c r="F2929" s="11"/>
    </row>
    <row r="2930" spans="1:6" x14ac:dyDescent="0.2">
      <c r="A2930" s="11"/>
      <c r="B2930"/>
      <c r="C2930"/>
      <c r="E2930" s="11"/>
      <c r="F2930" s="11"/>
    </row>
    <row r="2931" spans="1:6" x14ac:dyDescent="0.2">
      <c r="A2931" s="11"/>
      <c r="B2931"/>
      <c r="C2931"/>
      <c r="E2931" s="11"/>
      <c r="F2931" s="11"/>
    </row>
    <row r="2932" spans="1:6" x14ac:dyDescent="0.2">
      <c r="A2932" s="11"/>
      <c r="B2932"/>
      <c r="C2932"/>
      <c r="E2932" s="11"/>
      <c r="F2932" s="11"/>
    </row>
    <row r="2933" spans="1:6" x14ac:dyDescent="0.2">
      <c r="A2933" s="11"/>
      <c r="B2933"/>
      <c r="C2933"/>
      <c r="E2933" s="11"/>
      <c r="F2933" s="11"/>
    </row>
    <row r="2934" spans="1:6" x14ac:dyDescent="0.2">
      <c r="A2934" s="11"/>
      <c r="B2934"/>
      <c r="C2934"/>
      <c r="E2934" s="11"/>
      <c r="F2934" s="11"/>
    </row>
    <row r="2935" spans="1:6" x14ac:dyDescent="0.2">
      <c r="A2935" s="11"/>
      <c r="B2935"/>
      <c r="C2935"/>
      <c r="E2935" s="11"/>
      <c r="F2935" s="11"/>
    </row>
    <row r="2936" spans="1:6" x14ac:dyDescent="0.2">
      <c r="A2936" s="11"/>
      <c r="B2936"/>
      <c r="C2936"/>
      <c r="E2936" s="11"/>
      <c r="F2936" s="11"/>
    </row>
    <row r="2937" spans="1:6" x14ac:dyDescent="0.2">
      <c r="A2937" s="11"/>
      <c r="B2937"/>
      <c r="C2937"/>
      <c r="E2937" s="11"/>
      <c r="F2937" s="11"/>
    </row>
    <row r="2938" spans="1:6" x14ac:dyDescent="0.2">
      <c r="A2938" s="11"/>
      <c r="B2938"/>
      <c r="C2938"/>
      <c r="E2938" s="11"/>
      <c r="F2938" s="11"/>
    </row>
    <row r="2939" spans="1:6" x14ac:dyDescent="0.2">
      <c r="A2939" s="11"/>
      <c r="B2939"/>
      <c r="C2939"/>
      <c r="E2939" s="11"/>
      <c r="F2939" s="11"/>
    </row>
    <row r="2940" spans="1:6" x14ac:dyDescent="0.2">
      <c r="A2940" s="11"/>
      <c r="B2940"/>
      <c r="C2940"/>
      <c r="E2940" s="11"/>
      <c r="F2940" s="11"/>
    </row>
    <row r="2941" spans="1:6" x14ac:dyDescent="0.2">
      <c r="A2941" s="11"/>
      <c r="B2941"/>
      <c r="C2941"/>
      <c r="E2941" s="11"/>
      <c r="F2941" s="11"/>
    </row>
    <row r="2942" spans="1:6" x14ac:dyDescent="0.2">
      <c r="A2942" s="11"/>
      <c r="B2942"/>
      <c r="C2942"/>
      <c r="E2942" s="11"/>
      <c r="F2942" s="11"/>
    </row>
    <row r="2943" spans="1:6" x14ac:dyDescent="0.2">
      <c r="A2943" s="11"/>
      <c r="B2943"/>
      <c r="C2943"/>
      <c r="E2943" s="11"/>
      <c r="F2943" s="11"/>
    </row>
    <row r="2944" spans="1:6" x14ac:dyDescent="0.2">
      <c r="A2944" s="11"/>
      <c r="B2944"/>
      <c r="C2944"/>
      <c r="E2944" s="11"/>
      <c r="F2944" s="11"/>
    </row>
    <row r="2945" spans="1:6" x14ac:dyDescent="0.2">
      <c r="A2945" s="11"/>
      <c r="B2945"/>
      <c r="C2945"/>
      <c r="E2945" s="11"/>
      <c r="F2945" s="11"/>
    </row>
    <row r="2946" spans="1:6" x14ac:dyDescent="0.2">
      <c r="A2946" s="11"/>
      <c r="B2946"/>
      <c r="C2946"/>
      <c r="E2946" s="11"/>
      <c r="F2946" s="11"/>
    </row>
    <row r="2947" spans="1:6" x14ac:dyDescent="0.2">
      <c r="A2947" s="11"/>
      <c r="B2947"/>
      <c r="C2947"/>
      <c r="E2947" s="11"/>
      <c r="F2947" s="11"/>
    </row>
    <row r="2948" spans="1:6" x14ac:dyDescent="0.2">
      <c r="A2948" s="11"/>
      <c r="B2948"/>
      <c r="C2948"/>
      <c r="E2948" s="11"/>
      <c r="F2948" s="11"/>
    </row>
    <row r="2949" spans="1:6" x14ac:dyDescent="0.2">
      <c r="A2949" s="11"/>
      <c r="B2949"/>
      <c r="C2949"/>
      <c r="E2949" s="11"/>
      <c r="F2949" s="11"/>
    </row>
    <row r="2950" spans="1:6" x14ac:dyDescent="0.2">
      <c r="A2950" s="11"/>
      <c r="B2950"/>
      <c r="C2950"/>
      <c r="E2950" s="11"/>
      <c r="F2950" s="11"/>
    </row>
    <row r="2951" spans="1:6" x14ac:dyDescent="0.2">
      <c r="A2951" s="11"/>
      <c r="B2951"/>
      <c r="C2951"/>
      <c r="E2951" s="11"/>
      <c r="F2951" s="11"/>
    </row>
    <row r="2952" spans="1:6" x14ac:dyDescent="0.2">
      <c r="A2952" s="11"/>
      <c r="B2952"/>
      <c r="C2952"/>
      <c r="E2952" s="11"/>
      <c r="F2952" s="11"/>
    </row>
    <row r="2953" spans="1:6" x14ac:dyDescent="0.2">
      <c r="A2953" s="11"/>
      <c r="B2953"/>
      <c r="C2953"/>
      <c r="E2953" s="11"/>
      <c r="F2953" s="11"/>
    </row>
    <row r="2954" spans="1:6" x14ac:dyDescent="0.2">
      <c r="A2954" s="11"/>
      <c r="B2954"/>
      <c r="C2954"/>
      <c r="E2954" s="11"/>
      <c r="F2954" s="11"/>
    </row>
    <row r="2955" spans="1:6" x14ac:dyDescent="0.2">
      <c r="A2955" s="11"/>
      <c r="B2955"/>
      <c r="C2955"/>
      <c r="E2955" s="11"/>
      <c r="F2955" s="11"/>
    </row>
    <row r="2956" spans="1:6" x14ac:dyDescent="0.2">
      <c r="A2956" s="11"/>
      <c r="B2956"/>
      <c r="C2956"/>
      <c r="E2956" s="11"/>
      <c r="F2956" s="11"/>
    </row>
    <row r="2957" spans="1:6" x14ac:dyDescent="0.2">
      <c r="A2957" s="11"/>
      <c r="B2957"/>
      <c r="C2957"/>
      <c r="E2957" s="11"/>
      <c r="F2957" s="11"/>
    </row>
    <row r="2958" spans="1:6" x14ac:dyDescent="0.2">
      <c r="A2958" s="11"/>
      <c r="B2958"/>
      <c r="C2958"/>
      <c r="E2958" s="11"/>
      <c r="F2958" s="11"/>
    </row>
    <row r="2959" spans="1:6" x14ac:dyDescent="0.2">
      <c r="A2959" s="11"/>
      <c r="B2959"/>
      <c r="C2959"/>
      <c r="E2959" s="11"/>
      <c r="F2959" s="11"/>
    </row>
    <row r="2960" spans="1:6" x14ac:dyDescent="0.2">
      <c r="A2960" s="11"/>
      <c r="B2960"/>
      <c r="C2960"/>
      <c r="E2960" s="11"/>
      <c r="F2960" s="11"/>
    </row>
    <row r="2961" spans="1:6" x14ac:dyDescent="0.2">
      <c r="A2961" s="11"/>
      <c r="B2961"/>
      <c r="C2961"/>
      <c r="E2961" s="11"/>
      <c r="F2961" s="11"/>
    </row>
    <row r="2962" spans="1:6" x14ac:dyDescent="0.2">
      <c r="A2962" s="11"/>
      <c r="B2962"/>
      <c r="C2962"/>
      <c r="E2962" s="11"/>
      <c r="F2962" s="11"/>
    </row>
    <row r="2963" spans="1:6" x14ac:dyDescent="0.2">
      <c r="A2963" s="11"/>
      <c r="B2963"/>
      <c r="C2963"/>
      <c r="E2963" s="11"/>
      <c r="F2963" s="11"/>
    </row>
    <row r="2964" spans="1:6" x14ac:dyDescent="0.2">
      <c r="A2964" s="11"/>
      <c r="B2964"/>
      <c r="C2964"/>
      <c r="E2964" s="11"/>
      <c r="F2964" s="11"/>
    </row>
    <row r="2965" spans="1:6" x14ac:dyDescent="0.2">
      <c r="A2965" s="11"/>
      <c r="B2965"/>
      <c r="C2965"/>
      <c r="E2965" s="11"/>
      <c r="F2965" s="11"/>
    </row>
    <row r="2966" spans="1:6" x14ac:dyDescent="0.2">
      <c r="A2966" s="11"/>
      <c r="B2966"/>
      <c r="C2966"/>
      <c r="E2966" s="11"/>
      <c r="F2966" s="11"/>
    </row>
    <row r="2967" spans="1:6" x14ac:dyDescent="0.2">
      <c r="A2967" s="11"/>
      <c r="B2967"/>
      <c r="C2967"/>
      <c r="E2967" s="11"/>
      <c r="F2967" s="11"/>
    </row>
    <row r="2968" spans="1:6" x14ac:dyDescent="0.2">
      <c r="A2968" s="11"/>
      <c r="B2968"/>
      <c r="C2968"/>
      <c r="E2968" s="11"/>
      <c r="F2968" s="11"/>
    </row>
    <row r="2969" spans="1:6" x14ac:dyDescent="0.2">
      <c r="A2969" s="11"/>
      <c r="B2969"/>
      <c r="C2969"/>
      <c r="E2969" s="11"/>
      <c r="F2969" s="11"/>
    </row>
    <row r="2970" spans="1:6" x14ac:dyDescent="0.2">
      <c r="A2970" s="11"/>
      <c r="B2970"/>
      <c r="C2970"/>
      <c r="E2970" s="11"/>
      <c r="F2970" s="11"/>
    </row>
    <row r="2971" spans="1:6" x14ac:dyDescent="0.2">
      <c r="A2971" s="11"/>
      <c r="B2971"/>
      <c r="C2971"/>
      <c r="E2971" s="11"/>
      <c r="F2971" s="11"/>
    </row>
    <row r="2972" spans="1:6" x14ac:dyDescent="0.2">
      <c r="A2972" s="11"/>
      <c r="B2972"/>
      <c r="C2972"/>
      <c r="E2972" s="11"/>
      <c r="F2972" s="11"/>
    </row>
    <row r="2973" spans="1:6" x14ac:dyDescent="0.2">
      <c r="A2973" s="11"/>
      <c r="B2973"/>
      <c r="C2973"/>
      <c r="E2973" s="11"/>
      <c r="F2973" s="11"/>
    </row>
    <row r="2974" spans="1:6" x14ac:dyDescent="0.2">
      <c r="A2974" s="11"/>
      <c r="B2974"/>
      <c r="C2974"/>
      <c r="E2974" s="11"/>
      <c r="F2974" s="11"/>
    </row>
    <row r="2975" spans="1:6" x14ac:dyDescent="0.2">
      <c r="A2975" s="11"/>
      <c r="B2975"/>
      <c r="C2975"/>
      <c r="E2975" s="11"/>
      <c r="F2975" s="11"/>
    </row>
    <row r="2976" spans="1:6" x14ac:dyDescent="0.2">
      <c r="A2976" s="11"/>
      <c r="B2976"/>
      <c r="C2976"/>
      <c r="E2976" s="11"/>
      <c r="F2976" s="11"/>
    </row>
    <row r="2977" spans="1:6" x14ac:dyDescent="0.2">
      <c r="A2977" s="11"/>
      <c r="B2977"/>
      <c r="C2977"/>
      <c r="E2977" s="11"/>
      <c r="F2977" s="11"/>
    </row>
    <row r="2978" spans="1:6" x14ac:dyDescent="0.2">
      <c r="A2978" s="11"/>
      <c r="B2978"/>
      <c r="C2978"/>
      <c r="E2978" s="11"/>
      <c r="F2978" s="11"/>
    </row>
    <row r="2979" spans="1:6" x14ac:dyDescent="0.2">
      <c r="A2979" s="11"/>
      <c r="B2979"/>
      <c r="C2979"/>
      <c r="E2979" s="11"/>
      <c r="F2979" s="11"/>
    </row>
    <row r="2980" spans="1:6" x14ac:dyDescent="0.2">
      <c r="A2980" s="11"/>
      <c r="B2980"/>
      <c r="C2980"/>
      <c r="E2980" s="11"/>
      <c r="F2980" s="11"/>
    </row>
    <row r="2981" spans="1:6" x14ac:dyDescent="0.2">
      <c r="A2981" s="11"/>
      <c r="B2981"/>
      <c r="C2981"/>
      <c r="E2981" s="11"/>
      <c r="F2981" s="11"/>
    </row>
    <row r="2982" spans="1:6" x14ac:dyDescent="0.2">
      <c r="A2982" s="11"/>
      <c r="B2982"/>
      <c r="C2982"/>
      <c r="E2982" s="11"/>
      <c r="F2982" s="11"/>
    </row>
    <row r="2983" spans="1:6" x14ac:dyDescent="0.2">
      <c r="A2983" s="11"/>
      <c r="B2983"/>
      <c r="C2983"/>
      <c r="E2983" s="11"/>
      <c r="F2983" s="11"/>
    </row>
    <row r="2984" spans="1:6" x14ac:dyDescent="0.2">
      <c r="A2984" s="11"/>
      <c r="B2984"/>
      <c r="C2984"/>
      <c r="E2984" s="11"/>
      <c r="F2984" s="11"/>
    </row>
    <row r="2985" spans="1:6" x14ac:dyDescent="0.2">
      <c r="A2985" s="11"/>
      <c r="B2985"/>
      <c r="C2985"/>
      <c r="E2985" s="11"/>
      <c r="F2985" s="11"/>
    </row>
    <row r="2986" spans="1:6" x14ac:dyDescent="0.2">
      <c r="A2986" s="11"/>
      <c r="B2986"/>
      <c r="C2986"/>
      <c r="E2986" s="11"/>
      <c r="F2986" s="11"/>
    </row>
    <row r="2987" spans="1:6" x14ac:dyDescent="0.2">
      <c r="A2987" s="11"/>
      <c r="B2987"/>
      <c r="C2987"/>
      <c r="E2987" s="11"/>
      <c r="F2987" s="11"/>
    </row>
    <row r="2988" spans="1:6" x14ac:dyDescent="0.2">
      <c r="A2988" s="11"/>
      <c r="B2988"/>
      <c r="C2988"/>
      <c r="E2988" s="11"/>
      <c r="F2988" s="11"/>
    </row>
    <row r="2989" spans="1:6" x14ac:dyDescent="0.2">
      <c r="A2989" s="11"/>
      <c r="B2989"/>
      <c r="C2989"/>
      <c r="E2989" s="11"/>
      <c r="F2989" s="11"/>
    </row>
    <row r="2990" spans="1:6" x14ac:dyDescent="0.2">
      <c r="A2990" s="11"/>
      <c r="B2990"/>
      <c r="C2990"/>
      <c r="E2990" s="11"/>
      <c r="F2990" s="11"/>
    </row>
    <row r="2991" spans="1:6" x14ac:dyDescent="0.2">
      <c r="A2991" s="11"/>
      <c r="B2991"/>
      <c r="C2991"/>
      <c r="E2991" s="11"/>
      <c r="F2991" s="11"/>
    </row>
    <row r="2992" spans="1:6" x14ac:dyDescent="0.2">
      <c r="A2992" s="11"/>
      <c r="B2992"/>
      <c r="C2992"/>
      <c r="E2992" s="11"/>
      <c r="F2992" s="11"/>
    </row>
    <row r="2993" spans="1:6" x14ac:dyDescent="0.2">
      <c r="A2993" s="11"/>
      <c r="B2993"/>
      <c r="C2993"/>
      <c r="E2993" s="11"/>
      <c r="F2993" s="11"/>
    </row>
    <row r="2994" spans="1:6" x14ac:dyDescent="0.2">
      <c r="A2994" s="11"/>
      <c r="B2994"/>
      <c r="C2994"/>
      <c r="E2994" s="11"/>
      <c r="F2994" s="11"/>
    </row>
    <row r="2995" spans="1:6" x14ac:dyDescent="0.2">
      <c r="A2995" s="11"/>
      <c r="B2995"/>
      <c r="C2995"/>
      <c r="E2995" s="11"/>
      <c r="F2995" s="11"/>
    </row>
    <row r="2996" spans="1:6" x14ac:dyDescent="0.2">
      <c r="A2996" s="11"/>
      <c r="B2996"/>
      <c r="C2996"/>
      <c r="E2996" s="11"/>
      <c r="F2996" s="11"/>
    </row>
    <row r="2997" spans="1:6" x14ac:dyDescent="0.2">
      <c r="A2997" s="11"/>
      <c r="B2997"/>
      <c r="C2997"/>
      <c r="E2997" s="11"/>
      <c r="F2997" s="11"/>
    </row>
    <row r="2998" spans="1:6" x14ac:dyDescent="0.2">
      <c r="A2998" s="11"/>
      <c r="B2998"/>
      <c r="C2998"/>
      <c r="E2998" s="11"/>
      <c r="F2998" s="11"/>
    </row>
    <row r="2999" spans="1:6" x14ac:dyDescent="0.2">
      <c r="A2999" s="11"/>
      <c r="B2999"/>
      <c r="C2999"/>
      <c r="E2999" s="11"/>
      <c r="F2999" s="11"/>
    </row>
    <row r="3000" spans="1:6" x14ac:dyDescent="0.2">
      <c r="A3000" s="11"/>
      <c r="B3000"/>
      <c r="C3000"/>
      <c r="E3000" s="11"/>
      <c r="F3000" s="11"/>
    </row>
    <row r="3001" spans="1:6" x14ac:dyDescent="0.2">
      <c r="A3001" s="11"/>
      <c r="B3001"/>
      <c r="C3001"/>
      <c r="E3001" s="11"/>
      <c r="F3001" s="11"/>
    </row>
    <row r="3002" spans="1:6" x14ac:dyDescent="0.2">
      <c r="A3002" s="11"/>
      <c r="B3002"/>
      <c r="C3002"/>
      <c r="E3002" s="11"/>
      <c r="F3002" s="11"/>
    </row>
    <row r="3003" spans="1:6" x14ac:dyDescent="0.2">
      <c r="A3003" s="11"/>
      <c r="B3003"/>
      <c r="C3003"/>
      <c r="E3003" s="11"/>
      <c r="F3003" s="11"/>
    </row>
    <row r="3004" spans="1:6" x14ac:dyDescent="0.2">
      <c r="A3004" s="11"/>
      <c r="B3004"/>
      <c r="C3004"/>
      <c r="E3004" s="11"/>
      <c r="F3004" s="11"/>
    </row>
    <row r="3005" spans="1:6" x14ac:dyDescent="0.2">
      <c r="A3005" s="11"/>
      <c r="B3005"/>
      <c r="C3005"/>
      <c r="E3005" s="11"/>
      <c r="F3005" s="11"/>
    </row>
    <row r="3006" spans="1:6" x14ac:dyDescent="0.2">
      <c r="A3006" s="11"/>
      <c r="B3006"/>
      <c r="C3006"/>
      <c r="E3006" s="11"/>
      <c r="F3006" s="11"/>
    </row>
    <row r="3007" spans="1:6" x14ac:dyDescent="0.2">
      <c r="A3007" s="11"/>
      <c r="B3007"/>
      <c r="C3007"/>
      <c r="E3007" s="11"/>
      <c r="F3007" s="11"/>
    </row>
    <row r="3008" spans="1:6" x14ac:dyDescent="0.2">
      <c r="A3008" s="11"/>
      <c r="B3008"/>
      <c r="C3008"/>
      <c r="E3008" s="11"/>
      <c r="F3008" s="11"/>
    </row>
    <row r="3009" spans="1:6" x14ac:dyDescent="0.2">
      <c r="A3009" s="11"/>
      <c r="B3009"/>
      <c r="C3009"/>
      <c r="E3009" s="11"/>
      <c r="F3009" s="11"/>
    </row>
    <row r="3010" spans="1:6" x14ac:dyDescent="0.2">
      <c r="A3010" s="11"/>
      <c r="B3010"/>
      <c r="C3010"/>
      <c r="E3010" s="11"/>
      <c r="F3010" s="11"/>
    </row>
    <row r="3011" spans="1:6" x14ac:dyDescent="0.2">
      <c r="A3011" s="11"/>
      <c r="B3011"/>
      <c r="C3011"/>
      <c r="E3011" s="11"/>
      <c r="F3011" s="11"/>
    </row>
    <row r="3012" spans="1:6" x14ac:dyDescent="0.2">
      <c r="A3012" s="11"/>
      <c r="B3012"/>
      <c r="C3012"/>
      <c r="E3012" s="11"/>
      <c r="F3012" s="11"/>
    </row>
    <row r="3013" spans="1:6" x14ac:dyDescent="0.2">
      <c r="A3013" s="11"/>
      <c r="B3013"/>
      <c r="C3013"/>
      <c r="E3013" s="11"/>
      <c r="F3013" s="11"/>
    </row>
    <row r="3014" spans="1:6" x14ac:dyDescent="0.2">
      <c r="A3014" s="11"/>
      <c r="B3014"/>
      <c r="C3014"/>
      <c r="E3014" s="11"/>
      <c r="F3014" s="11"/>
    </row>
    <row r="3015" spans="1:6" x14ac:dyDescent="0.2">
      <c r="A3015" s="11"/>
      <c r="B3015"/>
      <c r="C3015"/>
      <c r="E3015" s="11"/>
      <c r="F3015" s="11"/>
    </row>
    <row r="3016" spans="1:6" x14ac:dyDescent="0.2">
      <c r="A3016" s="11"/>
      <c r="B3016"/>
      <c r="C3016"/>
      <c r="E3016" s="11"/>
      <c r="F3016" s="11"/>
    </row>
    <row r="3017" spans="1:6" x14ac:dyDescent="0.2">
      <c r="A3017" s="11"/>
      <c r="B3017"/>
      <c r="C3017"/>
      <c r="E3017" s="11"/>
      <c r="F3017" s="11"/>
    </row>
    <row r="3018" spans="1:6" x14ac:dyDescent="0.2">
      <c r="A3018" s="11"/>
      <c r="B3018"/>
      <c r="C3018"/>
      <c r="E3018" s="11"/>
      <c r="F3018" s="11"/>
    </row>
    <row r="3019" spans="1:6" x14ac:dyDescent="0.2">
      <c r="A3019" s="11"/>
      <c r="B3019"/>
      <c r="C3019"/>
      <c r="E3019" s="11"/>
      <c r="F3019" s="11"/>
    </row>
    <row r="3020" spans="1:6" x14ac:dyDescent="0.2">
      <c r="A3020" s="11"/>
      <c r="B3020"/>
      <c r="C3020"/>
      <c r="E3020" s="11"/>
      <c r="F3020" s="11"/>
    </row>
    <row r="3021" spans="1:6" x14ac:dyDescent="0.2">
      <c r="A3021" s="11"/>
      <c r="B3021"/>
      <c r="C3021"/>
      <c r="E3021" s="11"/>
      <c r="F3021" s="11"/>
    </row>
    <row r="3022" spans="1:6" x14ac:dyDescent="0.2">
      <c r="A3022" s="11"/>
      <c r="B3022"/>
      <c r="C3022"/>
      <c r="E3022" s="11"/>
      <c r="F3022" s="11"/>
    </row>
    <row r="3023" spans="1:6" x14ac:dyDescent="0.2">
      <c r="A3023" s="11"/>
      <c r="B3023"/>
      <c r="C3023"/>
      <c r="E3023" s="11"/>
      <c r="F3023" s="11"/>
    </row>
    <row r="3024" spans="1:6" x14ac:dyDescent="0.2">
      <c r="A3024" s="11"/>
      <c r="B3024"/>
      <c r="C3024"/>
      <c r="E3024" s="11"/>
      <c r="F3024" s="11"/>
    </row>
    <row r="3025" spans="1:6" x14ac:dyDescent="0.2">
      <c r="A3025" s="11"/>
      <c r="B3025"/>
      <c r="C3025"/>
      <c r="E3025" s="11"/>
      <c r="F3025" s="11"/>
    </row>
    <row r="3026" spans="1:6" x14ac:dyDescent="0.2">
      <c r="A3026" s="11"/>
      <c r="B3026"/>
      <c r="C3026"/>
      <c r="E3026" s="11"/>
      <c r="F3026" s="11"/>
    </row>
    <row r="3027" spans="1:6" x14ac:dyDescent="0.2">
      <c r="A3027" s="11"/>
      <c r="B3027"/>
      <c r="C3027"/>
      <c r="E3027" s="11"/>
      <c r="F3027" s="11"/>
    </row>
    <row r="3028" spans="1:6" x14ac:dyDescent="0.2">
      <c r="A3028" s="11"/>
      <c r="B3028"/>
      <c r="C3028"/>
      <c r="E3028" s="11"/>
      <c r="F3028" s="11"/>
    </row>
    <row r="3029" spans="1:6" x14ac:dyDescent="0.2">
      <c r="A3029" s="11"/>
      <c r="B3029"/>
      <c r="C3029"/>
      <c r="E3029" s="11"/>
      <c r="F3029" s="11"/>
    </row>
    <row r="3030" spans="1:6" x14ac:dyDescent="0.2">
      <c r="A3030" s="11"/>
      <c r="B3030"/>
      <c r="C3030"/>
      <c r="E3030" s="11"/>
      <c r="F3030" s="11"/>
    </row>
    <row r="3031" spans="1:6" x14ac:dyDescent="0.2">
      <c r="A3031" s="11"/>
      <c r="B3031"/>
      <c r="C3031"/>
      <c r="E3031" s="11"/>
      <c r="F3031" s="11"/>
    </row>
    <row r="3032" spans="1:6" x14ac:dyDescent="0.2">
      <c r="A3032" s="11"/>
      <c r="B3032"/>
      <c r="C3032"/>
      <c r="E3032" s="11"/>
      <c r="F3032" s="11"/>
    </row>
    <row r="3033" spans="1:6" x14ac:dyDescent="0.2">
      <c r="A3033" s="11"/>
      <c r="B3033"/>
      <c r="C3033"/>
      <c r="E3033" s="11"/>
      <c r="F3033" s="11"/>
    </row>
    <row r="3034" spans="1:6" x14ac:dyDescent="0.2">
      <c r="A3034" s="11"/>
      <c r="B3034"/>
      <c r="C3034"/>
      <c r="E3034" s="11"/>
      <c r="F3034" s="11"/>
    </row>
    <row r="3035" spans="1:6" x14ac:dyDescent="0.2">
      <c r="A3035" s="11"/>
      <c r="B3035"/>
      <c r="C3035"/>
      <c r="E3035" s="11"/>
      <c r="F3035" s="11"/>
    </row>
    <row r="3036" spans="1:6" x14ac:dyDescent="0.2">
      <c r="A3036" s="11"/>
      <c r="B3036"/>
      <c r="C3036"/>
      <c r="E3036" s="11"/>
      <c r="F3036" s="11"/>
    </row>
    <row r="3037" spans="1:6" x14ac:dyDescent="0.2">
      <c r="A3037" s="11"/>
      <c r="B3037"/>
      <c r="C3037"/>
      <c r="E3037" s="11"/>
      <c r="F3037" s="11"/>
    </row>
    <row r="3038" spans="1:6" x14ac:dyDescent="0.2">
      <c r="A3038" s="11"/>
      <c r="B3038"/>
      <c r="C3038"/>
      <c r="E3038" s="11"/>
      <c r="F3038" s="11"/>
    </row>
    <row r="3039" spans="1:6" x14ac:dyDescent="0.2">
      <c r="A3039" s="11"/>
      <c r="B3039"/>
      <c r="C3039"/>
      <c r="E3039" s="11"/>
      <c r="F3039" s="11"/>
    </row>
    <row r="3040" spans="1:6" x14ac:dyDescent="0.2">
      <c r="A3040" s="11"/>
      <c r="B3040"/>
      <c r="C3040"/>
      <c r="E3040" s="11"/>
      <c r="F3040" s="11"/>
    </row>
    <row r="3041" spans="1:6" x14ac:dyDescent="0.2">
      <c r="A3041" s="11"/>
      <c r="B3041"/>
      <c r="C3041"/>
      <c r="E3041" s="11"/>
      <c r="F3041" s="11"/>
    </row>
    <row r="3042" spans="1:6" x14ac:dyDescent="0.2">
      <c r="A3042" s="11"/>
      <c r="B3042"/>
      <c r="C3042"/>
      <c r="E3042" s="11"/>
      <c r="F3042" s="11"/>
    </row>
    <row r="3043" spans="1:6" x14ac:dyDescent="0.2">
      <c r="A3043" s="11"/>
      <c r="B3043"/>
      <c r="C3043"/>
      <c r="E3043" s="11"/>
      <c r="F3043" s="11"/>
    </row>
    <row r="3044" spans="1:6" x14ac:dyDescent="0.2">
      <c r="A3044" s="11"/>
      <c r="B3044"/>
      <c r="C3044"/>
      <c r="E3044" s="11"/>
      <c r="F3044" s="11"/>
    </row>
    <row r="3045" spans="1:6" x14ac:dyDescent="0.2">
      <c r="A3045" s="11"/>
      <c r="B3045"/>
      <c r="C3045"/>
      <c r="E3045" s="11"/>
      <c r="F3045" s="11"/>
    </row>
    <row r="3046" spans="1:6" x14ac:dyDescent="0.2">
      <c r="A3046" s="11"/>
      <c r="B3046"/>
      <c r="C3046"/>
      <c r="E3046" s="11"/>
      <c r="F3046" s="11"/>
    </row>
    <row r="3047" spans="1:6" x14ac:dyDescent="0.2">
      <c r="A3047" s="11"/>
      <c r="B3047"/>
      <c r="C3047"/>
      <c r="E3047" s="11"/>
      <c r="F3047" s="11"/>
    </row>
    <row r="3048" spans="1:6" x14ac:dyDescent="0.2">
      <c r="A3048" s="11"/>
      <c r="B3048"/>
      <c r="C3048"/>
      <c r="E3048" s="11"/>
      <c r="F3048" s="11"/>
    </row>
    <row r="3049" spans="1:6" x14ac:dyDescent="0.2">
      <c r="A3049" s="11"/>
      <c r="B3049"/>
      <c r="C3049"/>
      <c r="E3049" s="11"/>
      <c r="F3049" s="11"/>
    </row>
    <row r="3050" spans="1:6" x14ac:dyDescent="0.2">
      <c r="A3050" s="11"/>
      <c r="B3050"/>
      <c r="C3050"/>
      <c r="E3050" s="11"/>
      <c r="F3050" s="11"/>
    </row>
    <row r="3051" spans="1:6" x14ac:dyDescent="0.2">
      <c r="A3051" s="11"/>
      <c r="B3051"/>
      <c r="C3051"/>
      <c r="E3051" s="11"/>
      <c r="F3051" s="11"/>
    </row>
    <row r="3052" spans="1:6" x14ac:dyDescent="0.2">
      <c r="A3052" s="11"/>
      <c r="B3052"/>
      <c r="C3052"/>
      <c r="E3052" s="11"/>
      <c r="F3052" s="11"/>
    </row>
    <row r="3053" spans="1:6" x14ac:dyDescent="0.2">
      <c r="A3053" s="11"/>
      <c r="B3053"/>
      <c r="C3053"/>
      <c r="E3053" s="11"/>
      <c r="F3053" s="11"/>
    </row>
    <row r="3054" spans="1:6" x14ac:dyDescent="0.2">
      <c r="A3054" s="11"/>
      <c r="B3054"/>
      <c r="C3054"/>
      <c r="E3054" s="11"/>
      <c r="F3054" s="11"/>
    </row>
    <row r="3055" spans="1:6" x14ac:dyDescent="0.2">
      <c r="A3055" s="11"/>
      <c r="B3055"/>
      <c r="C3055"/>
      <c r="E3055" s="11"/>
      <c r="F3055" s="11"/>
    </row>
    <row r="3056" spans="1:6" x14ac:dyDescent="0.2">
      <c r="A3056" s="11"/>
      <c r="B3056"/>
      <c r="C3056"/>
      <c r="E3056" s="11"/>
      <c r="F3056" s="11"/>
    </row>
    <row r="3057" spans="1:6" x14ac:dyDescent="0.2">
      <c r="A3057" s="11"/>
      <c r="B3057"/>
      <c r="C3057"/>
      <c r="E3057" s="11"/>
      <c r="F3057" s="11"/>
    </row>
    <row r="3058" spans="1:6" x14ac:dyDescent="0.2">
      <c r="A3058" s="11"/>
      <c r="B3058"/>
      <c r="C3058"/>
      <c r="E3058" s="11"/>
      <c r="F3058" s="11"/>
    </row>
    <row r="3059" spans="1:6" x14ac:dyDescent="0.2">
      <c r="A3059" s="11"/>
      <c r="B3059"/>
      <c r="C3059"/>
      <c r="E3059" s="11"/>
      <c r="F3059" s="11"/>
    </row>
    <row r="3060" spans="1:6" x14ac:dyDescent="0.2">
      <c r="A3060" s="11"/>
      <c r="B3060"/>
      <c r="C3060"/>
      <c r="E3060" s="11"/>
      <c r="F3060" s="11"/>
    </row>
    <row r="3061" spans="1:6" x14ac:dyDescent="0.2">
      <c r="A3061" s="11"/>
      <c r="B3061"/>
      <c r="C3061"/>
      <c r="E3061" s="11"/>
      <c r="F3061" s="11"/>
    </row>
    <row r="3062" spans="1:6" x14ac:dyDescent="0.2">
      <c r="A3062" s="11"/>
      <c r="B3062"/>
      <c r="C3062"/>
      <c r="E3062" s="11"/>
      <c r="F3062" s="11"/>
    </row>
    <row r="3063" spans="1:6" x14ac:dyDescent="0.2">
      <c r="A3063" s="11"/>
      <c r="B3063"/>
      <c r="C3063"/>
      <c r="E3063" s="11"/>
      <c r="F3063" s="11"/>
    </row>
    <row r="3064" spans="1:6" x14ac:dyDescent="0.2">
      <c r="A3064" s="11"/>
      <c r="B3064"/>
      <c r="C3064"/>
      <c r="E3064" s="11"/>
      <c r="F3064" s="11"/>
    </row>
    <row r="3065" spans="1:6" x14ac:dyDescent="0.2">
      <c r="A3065" s="11"/>
      <c r="B3065"/>
      <c r="C3065"/>
      <c r="E3065" s="11"/>
      <c r="F3065" s="11"/>
    </row>
    <row r="3066" spans="1:6" x14ac:dyDescent="0.2">
      <c r="A3066" s="11"/>
      <c r="B3066"/>
      <c r="C3066"/>
      <c r="E3066" s="11"/>
      <c r="F3066" s="11"/>
    </row>
    <row r="3067" spans="1:6" x14ac:dyDescent="0.2">
      <c r="A3067" s="11"/>
      <c r="B3067"/>
      <c r="C3067"/>
      <c r="E3067" s="11"/>
      <c r="F3067" s="11"/>
    </row>
    <row r="3068" spans="1:6" x14ac:dyDescent="0.2">
      <c r="A3068" s="11"/>
      <c r="B3068"/>
      <c r="C3068"/>
      <c r="E3068" s="11"/>
      <c r="F3068" s="11"/>
    </row>
    <row r="3069" spans="1:6" x14ac:dyDescent="0.2">
      <c r="A3069" s="11"/>
      <c r="B3069"/>
      <c r="C3069"/>
      <c r="E3069" s="11"/>
      <c r="F3069" s="11"/>
    </row>
    <row r="3070" spans="1:6" x14ac:dyDescent="0.2">
      <c r="A3070" s="11"/>
      <c r="B3070"/>
      <c r="C3070"/>
      <c r="E3070" s="11"/>
      <c r="F3070" s="11"/>
    </row>
    <row r="3071" spans="1:6" x14ac:dyDescent="0.2">
      <c r="A3071" s="11"/>
      <c r="B3071"/>
      <c r="C3071"/>
      <c r="E3071" s="11"/>
      <c r="F3071" s="11"/>
    </row>
    <row r="3072" spans="1:6" x14ac:dyDescent="0.2">
      <c r="A3072" s="11"/>
      <c r="B3072"/>
      <c r="C3072"/>
      <c r="E3072" s="11"/>
      <c r="F3072" s="11"/>
    </row>
    <row r="3073" spans="1:6" x14ac:dyDescent="0.2">
      <c r="A3073" s="11"/>
      <c r="B3073"/>
      <c r="C3073"/>
      <c r="E3073" s="11"/>
      <c r="F3073" s="11"/>
    </row>
    <row r="3074" spans="1:6" x14ac:dyDescent="0.2">
      <c r="A3074" s="11"/>
      <c r="B3074"/>
      <c r="C3074"/>
      <c r="E3074" s="11"/>
      <c r="F3074" s="11"/>
    </row>
    <row r="3075" spans="1:6" x14ac:dyDescent="0.2">
      <c r="A3075" s="11"/>
      <c r="B3075"/>
      <c r="C3075"/>
      <c r="E3075" s="11"/>
      <c r="F3075" s="11"/>
    </row>
    <row r="3076" spans="1:6" x14ac:dyDescent="0.2">
      <c r="A3076" s="11"/>
      <c r="B3076"/>
      <c r="C3076"/>
      <c r="E3076" s="11"/>
      <c r="F3076" s="11"/>
    </row>
    <row r="3077" spans="1:6" x14ac:dyDescent="0.2">
      <c r="A3077" s="11"/>
      <c r="B3077"/>
      <c r="C3077"/>
      <c r="E3077" s="11"/>
      <c r="F3077" s="11"/>
    </row>
    <row r="3078" spans="1:6" x14ac:dyDescent="0.2">
      <c r="A3078" s="11"/>
      <c r="B3078"/>
      <c r="C3078"/>
      <c r="E3078" s="11"/>
      <c r="F3078" s="11"/>
    </row>
    <row r="3079" spans="1:6" x14ac:dyDescent="0.2">
      <c r="A3079" s="11"/>
      <c r="B3079"/>
      <c r="C3079"/>
      <c r="E3079" s="11"/>
      <c r="F3079" s="11"/>
    </row>
    <row r="3080" spans="1:6" x14ac:dyDescent="0.2">
      <c r="A3080" s="11"/>
      <c r="B3080"/>
      <c r="C3080"/>
      <c r="E3080" s="11"/>
      <c r="F3080" s="11"/>
    </row>
    <row r="3081" spans="1:6" x14ac:dyDescent="0.2">
      <c r="A3081" s="11"/>
      <c r="B3081"/>
      <c r="C3081"/>
      <c r="E3081" s="11"/>
      <c r="F3081" s="11"/>
    </row>
    <row r="3082" spans="1:6" x14ac:dyDescent="0.2">
      <c r="A3082" s="11"/>
      <c r="B3082"/>
      <c r="C3082"/>
      <c r="E3082" s="11"/>
      <c r="F3082" s="11"/>
    </row>
    <row r="3083" spans="1:6" x14ac:dyDescent="0.2">
      <c r="A3083" s="11"/>
      <c r="B3083"/>
      <c r="C3083"/>
      <c r="E3083" s="11"/>
      <c r="F3083" s="11"/>
    </row>
    <row r="3084" spans="1:6" x14ac:dyDescent="0.2">
      <c r="A3084" s="11"/>
      <c r="B3084"/>
      <c r="C3084"/>
      <c r="E3084" s="11"/>
      <c r="F3084" s="11"/>
    </row>
    <row r="3085" spans="1:6" x14ac:dyDescent="0.2">
      <c r="A3085" s="11"/>
      <c r="B3085"/>
      <c r="C3085"/>
      <c r="E3085" s="11"/>
      <c r="F3085" s="11"/>
    </row>
    <row r="3086" spans="1:6" x14ac:dyDescent="0.2">
      <c r="A3086" s="11"/>
      <c r="B3086"/>
      <c r="C3086"/>
      <c r="E3086" s="11"/>
      <c r="F3086" s="11"/>
    </row>
    <row r="3087" spans="1:6" x14ac:dyDescent="0.2">
      <c r="A3087" s="11"/>
      <c r="B3087"/>
      <c r="C3087"/>
      <c r="E3087" s="11"/>
      <c r="F3087" s="11"/>
    </row>
    <row r="3088" spans="1:6" x14ac:dyDescent="0.2">
      <c r="A3088" s="11"/>
      <c r="B3088"/>
      <c r="C3088"/>
      <c r="E3088" s="11"/>
      <c r="F3088" s="11"/>
    </row>
    <row r="3089" spans="1:6" x14ac:dyDescent="0.2">
      <c r="A3089" s="11"/>
      <c r="B3089"/>
      <c r="C3089"/>
      <c r="E3089" s="11"/>
      <c r="F3089" s="11"/>
    </row>
    <row r="3090" spans="1:6" x14ac:dyDescent="0.2">
      <c r="A3090" s="11"/>
      <c r="B3090"/>
      <c r="C3090"/>
      <c r="E3090" s="11"/>
      <c r="F3090" s="11"/>
    </row>
    <row r="3091" spans="1:6" x14ac:dyDescent="0.2">
      <c r="A3091" s="11"/>
      <c r="B3091"/>
      <c r="C3091"/>
      <c r="E3091" s="11"/>
      <c r="F3091" s="11"/>
    </row>
    <row r="3092" spans="1:6" x14ac:dyDescent="0.2">
      <c r="A3092" s="11"/>
      <c r="B3092"/>
      <c r="C3092"/>
      <c r="E3092" s="11"/>
      <c r="F3092" s="11"/>
    </row>
    <row r="3093" spans="1:6" x14ac:dyDescent="0.2">
      <c r="A3093" s="11"/>
      <c r="B3093"/>
      <c r="C3093"/>
      <c r="E3093" s="11"/>
      <c r="F3093" s="11"/>
    </row>
    <row r="3094" spans="1:6" x14ac:dyDescent="0.2">
      <c r="A3094" s="11"/>
      <c r="B3094"/>
      <c r="C3094"/>
      <c r="E3094" s="11"/>
      <c r="F3094" s="11"/>
    </row>
    <row r="3095" spans="1:6" x14ac:dyDescent="0.2">
      <c r="A3095" s="11"/>
      <c r="B3095"/>
      <c r="C3095"/>
      <c r="E3095" s="11"/>
      <c r="F3095" s="11"/>
    </row>
    <row r="3096" spans="1:6" x14ac:dyDescent="0.2">
      <c r="A3096" s="11"/>
      <c r="B3096"/>
      <c r="C3096"/>
      <c r="E3096" s="11"/>
      <c r="F3096" s="11"/>
    </row>
    <row r="3097" spans="1:6" x14ac:dyDescent="0.2">
      <c r="A3097" s="11"/>
      <c r="B3097"/>
      <c r="C3097"/>
      <c r="E3097" s="11"/>
      <c r="F3097" s="11"/>
    </row>
    <row r="3098" spans="1:6" x14ac:dyDescent="0.2">
      <c r="A3098" s="11"/>
      <c r="B3098"/>
      <c r="C3098"/>
      <c r="E3098" s="11"/>
      <c r="F3098" s="11"/>
    </row>
    <row r="3099" spans="1:6" x14ac:dyDescent="0.2">
      <c r="A3099" s="11"/>
      <c r="B3099"/>
      <c r="C3099"/>
      <c r="E3099" s="11"/>
      <c r="F3099" s="11"/>
    </row>
    <row r="3100" spans="1:6" x14ac:dyDescent="0.2">
      <c r="A3100" s="11"/>
      <c r="B3100"/>
      <c r="C3100"/>
      <c r="E3100" s="11"/>
      <c r="F3100" s="11"/>
    </row>
    <row r="3101" spans="1:6" x14ac:dyDescent="0.2">
      <c r="A3101" s="11"/>
      <c r="B3101"/>
      <c r="C3101"/>
      <c r="E3101" s="11"/>
      <c r="F3101" s="11"/>
    </row>
    <row r="3102" spans="1:6" x14ac:dyDescent="0.2">
      <c r="A3102" s="11"/>
      <c r="B3102"/>
      <c r="C3102"/>
      <c r="E3102" s="11"/>
      <c r="F3102" s="11"/>
    </row>
    <row r="3103" spans="1:6" x14ac:dyDescent="0.2">
      <c r="A3103" s="11"/>
      <c r="B3103"/>
      <c r="C3103"/>
      <c r="E3103" s="11"/>
      <c r="F3103" s="11"/>
    </row>
    <row r="3104" spans="1:6" x14ac:dyDescent="0.2">
      <c r="A3104" s="11"/>
      <c r="B3104"/>
      <c r="C3104"/>
      <c r="E3104" s="11"/>
      <c r="F3104" s="11"/>
    </row>
    <row r="3105" spans="1:6" x14ac:dyDescent="0.2">
      <c r="A3105" s="11"/>
      <c r="B3105"/>
      <c r="C3105"/>
      <c r="E3105" s="11"/>
      <c r="F3105" s="11"/>
    </row>
    <row r="3106" spans="1:6" x14ac:dyDescent="0.2">
      <c r="A3106" s="11"/>
      <c r="B3106"/>
      <c r="C3106"/>
      <c r="E3106" s="11"/>
      <c r="F3106" s="11"/>
    </row>
    <row r="3107" spans="1:6" x14ac:dyDescent="0.2">
      <c r="A3107" s="11"/>
      <c r="B3107"/>
      <c r="C3107"/>
      <c r="E3107" s="11"/>
      <c r="F3107" s="11"/>
    </row>
    <row r="3108" spans="1:6" x14ac:dyDescent="0.2">
      <c r="A3108" s="11"/>
      <c r="B3108"/>
      <c r="C3108"/>
      <c r="E3108" s="11"/>
      <c r="F3108" s="11"/>
    </row>
    <row r="3109" spans="1:6" x14ac:dyDescent="0.2">
      <c r="A3109" s="11"/>
      <c r="B3109"/>
      <c r="C3109"/>
      <c r="E3109" s="11"/>
      <c r="F3109" s="11"/>
    </row>
    <row r="3110" spans="1:6" x14ac:dyDescent="0.2">
      <c r="A3110" s="11"/>
      <c r="B3110"/>
      <c r="C3110"/>
      <c r="E3110" s="11"/>
      <c r="F3110" s="11"/>
    </row>
    <row r="3111" spans="1:6" x14ac:dyDescent="0.2">
      <c r="A3111" s="11"/>
      <c r="B3111"/>
      <c r="C3111"/>
      <c r="E3111" s="11"/>
      <c r="F3111" s="11"/>
    </row>
    <row r="3112" spans="1:6" x14ac:dyDescent="0.2">
      <c r="A3112" s="11"/>
      <c r="B3112"/>
      <c r="C3112"/>
      <c r="E3112" s="11"/>
      <c r="F3112" s="11"/>
    </row>
    <row r="3113" spans="1:6" x14ac:dyDescent="0.2">
      <c r="A3113" s="11"/>
      <c r="B3113"/>
      <c r="C3113"/>
      <c r="E3113" s="11"/>
      <c r="F3113" s="11"/>
    </row>
    <row r="3114" spans="1:6" x14ac:dyDescent="0.2">
      <c r="A3114" s="11"/>
      <c r="B3114"/>
      <c r="C3114"/>
      <c r="E3114" s="11"/>
      <c r="F3114" s="11"/>
    </row>
    <row r="3115" spans="1:6" x14ac:dyDescent="0.2">
      <c r="A3115" s="11"/>
      <c r="B3115"/>
      <c r="C3115"/>
      <c r="E3115" s="11"/>
      <c r="F3115" s="11"/>
    </row>
    <row r="3116" spans="1:6" x14ac:dyDescent="0.2">
      <c r="A3116" s="11"/>
      <c r="B3116"/>
      <c r="C3116"/>
      <c r="E3116" s="11"/>
      <c r="F3116" s="11"/>
    </row>
    <row r="3117" spans="1:6" x14ac:dyDescent="0.2">
      <c r="A3117" s="11"/>
      <c r="B3117"/>
      <c r="C3117"/>
      <c r="E3117" s="11"/>
      <c r="F3117" s="11"/>
    </row>
    <row r="3118" spans="1:6" x14ac:dyDescent="0.2">
      <c r="A3118" s="11"/>
      <c r="B3118"/>
      <c r="C3118"/>
      <c r="E3118" s="11"/>
      <c r="F3118" s="11"/>
    </row>
    <row r="3119" spans="1:6" x14ac:dyDescent="0.2">
      <c r="A3119" s="11"/>
      <c r="B3119"/>
      <c r="C3119"/>
      <c r="E3119" s="11"/>
      <c r="F3119" s="11"/>
    </row>
    <row r="3120" spans="1:6" x14ac:dyDescent="0.2">
      <c r="A3120" s="11"/>
      <c r="B3120"/>
      <c r="C3120"/>
      <c r="E3120" s="11"/>
      <c r="F3120" s="11"/>
    </row>
    <row r="3121" spans="1:6" x14ac:dyDescent="0.2">
      <c r="A3121" s="11"/>
      <c r="B3121"/>
      <c r="C3121"/>
      <c r="E3121" s="11"/>
      <c r="F3121" s="11"/>
    </row>
    <row r="3122" spans="1:6" x14ac:dyDescent="0.2">
      <c r="A3122" s="11"/>
      <c r="B3122"/>
      <c r="C3122"/>
      <c r="E3122" s="11"/>
      <c r="F3122" s="11"/>
    </row>
    <row r="3123" spans="1:6" x14ac:dyDescent="0.2">
      <c r="A3123" s="11"/>
      <c r="B3123"/>
      <c r="C3123"/>
      <c r="E3123" s="11"/>
      <c r="F3123" s="11"/>
    </row>
    <row r="3124" spans="1:6" x14ac:dyDescent="0.2">
      <c r="A3124" s="11"/>
      <c r="B3124"/>
      <c r="C3124"/>
      <c r="E3124" s="11"/>
      <c r="F3124" s="11"/>
    </row>
    <row r="3125" spans="1:6" x14ac:dyDescent="0.2">
      <c r="A3125" s="11"/>
      <c r="B3125"/>
      <c r="C3125"/>
      <c r="E3125" s="11"/>
      <c r="F3125" s="11"/>
    </row>
    <row r="3126" spans="1:6" x14ac:dyDescent="0.2">
      <c r="A3126" s="11"/>
      <c r="B3126"/>
      <c r="C3126"/>
      <c r="E3126" s="11"/>
      <c r="F3126" s="11"/>
    </row>
    <row r="3127" spans="1:6" x14ac:dyDescent="0.2">
      <c r="A3127" s="11"/>
      <c r="B3127"/>
      <c r="C3127"/>
      <c r="E3127" s="11"/>
      <c r="F3127" s="11"/>
    </row>
    <row r="3128" spans="1:6" x14ac:dyDescent="0.2">
      <c r="A3128" s="11"/>
      <c r="B3128"/>
      <c r="C3128"/>
      <c r="E3128" s="11"/>
      <c r="F3128" s="11"/>
    </row>
    <row r="3129" spans="1:6" x14ac:dyDescent="0.2">
      <c r="A3129" s="11"/>
      <c r="B3129"/>
      <c r="C3129"/>
      <c r="E3129" s="11"/>
      <c r="F3129" s="11"/>
    </row>
    <row r="3130" spans="1:6" x14ac:dyDescent="0.2">
      <c r="A3130" s="11"/>
      <c r="B3130"/>
      <c r="C3130"/>
      <c r="E3130" s="11"/>
      <c r="F3130" s="11"/>
    </row>
    <row r="3131" spans="1:6" x14ac:dyDescent="0.2">
      <c r="A3131" s="11"/>
      <c r="B3131"/>
      <c r="C3131"/>
      <c r="E3131" s="11"/>
      <c r="F3131" s="11"/>
    </row>
    <row r="3132" spans="1:6" x14ac:dyDescent="0.2">
      <c r="A3132" s="11"/>
      <c r="B3132"/>
      <c r="C3132"/>
      <c r="E3132" s="11"/>
      <c r="F3132" s="11"/>
    </row>
    <row r="3133" spans="1:6" x14ac:dyDescent="0.2">
      <c r="A3133" s="11"/>
      <c r="B3133"/>
      <c r="C3133"/>
      <c r="E3133" s="11"/>
      <c r="F3133" s="11"/>
    </row>
    <row r="3134" spans="1:6" x14ac:dyDescent="0.2">
      <c r="A3134" s="11"/>
      <c r="B3134"/>
      <c r="C3134"/>
      <c r="E3134" s="11"/>
      <c r="F3134" s="11"/>
    </row>
    <row r="3135" spans="1:6" x14ac:dyDescent="0.2">
      <c r="A3135" s="11"/>
      <c r="B3135"/>
      <c r="C3135"/>
      <c r="E3135" s="11"/>
      <c r="F3135" s="11"/>
    </row>
    <row r="3136" spans="1:6" x14ac:dyDescent="0.2">
      <c r="A3136" s="11"/>
      <c r="B3136"/>
      <c r="C3136"/>
      <c r="E3136" s="11"/>
      <c r="F3136" s="11"/>
    </row>
    <row r="3137" spans="1:6" x14ac:dyDescent="0.2">
      <c r="A3137" s="11"/>
      <c r="B3137"/>
      <c r="C3137"/>
      <c r="E3137" s="11"/>
      <c r="F3137" s="11"/>
    </row>
    <row r="3138" spans="1:6" x14ac:dyDescent="0.2">
      <c r="A3138" s="11"/>
      <c r="B3138"/>
      <c r="C3138"/>
      <c r="E3138" s="11"/>
      <c r="F3138" s="11"/>
    </row>
    <row r="3139" spans="1:6" x14ac:dyDescent="0.2">
      <c r="A3139" s="11"/>
      <c r="B3139"/>
      <c r="C3139"/>
      <c r="E3139" s="11"/>
      <c r="F3139" s="11"/>
    </row>
    <row r="3140" spans="1:6" x14ac:dyDescent="0.2">
      <c r="A3140" s="11"/>
      <c r="B3140"/>
      <c r="C3140"/>
      <c r="E3140" s="11"/>
      <c r="F3140" s="11"/>
    </row>
    <row r="3141" spans="1:6" x14ac:dyDescent="0.2">
      <c r="A3141" s="11"/>
      <c r="B3141"/>
      <c r="C3141"/>
      <c r="E3141" s="11"/>
      <c r="F3141" s="11"/>
    </row>
    <row r="3142" spans="1:6" x14ac:dyDescent="0.2">
      <c r="A3142" s="11"/>
      <c r="B3142"/>
      <c r="C3142"/>
      <c r="E3142" s="11"/>
      <c r="F3142" s="11"/>
    </row>
    <row r="3143" spans="1:6" x14ac:dyDescent="0.2">
      <c r="A3143" s="11"/>
      <c r="B3143"/>
      <c r="C3143"/>
      <c r="E3143" s="11"/>
      <c r="F3143" s="11"/>
    </row>
    <row r="3144" spans="1:6" x14ac:dyDescent="0.2">
      <c r="A3144" s="11"/>
      <c r="B3144"/>
      <c r="C3144"/>
      <c r="E3144" s="11"/>
      <c r="F3144" s="11"/>
    </row>
    <row r="3145" spans="1:6" x14ac:dyDescent="0.2">
      <c r="A3145" s="11"/>
      <c r="B3145"/>
      <c r="C3145"/>
      <c r="E3145" s="11"/>
      <c r="F3145" s="11"/>
    </row>
    <row r="3146" spans="1:6" x14ac:dyDescent="0.2">
      <c r="A3146" s="11"/>
      <c r="B3146"/>
      <c r="C3146"/>
      <c r="E3146" s="11"/>
      <c r="F3146" s="11"/>
    </row>
    <row r="3147" spans="1:6" x14ac:dyDescent="0.2">
      <c r="A3147" s="11"/>
      <c r="B3147"/>
      <c r="C3147"/>
      <c r="E3147" s="11"/>
      <c r="F3147" s="11"/>
    </row>
    <row r="3148" spans="1:6" x14ac:dyDescent="0.2">
      <c r="A3148" s="11"/>
      <c r="B3148"/>
      <c r="C3148"/>
      <c r="E3148" s="11"/>
      <c r="F3148" s="11"/>
    </row>
    <row r="3149" spans="1:6" x14ac:dyDescent="0.2">
      <c r="A3149" s="11"/>
      <c r="B3149"/>
      <c r="C3149"/>
      <c r="E3149" s="11"/>
      <c r="F3149" s="11"/>
    </row>
    <row r="3150" spans="1:6" x14ac:dyDescent="0.2">
      <c r="A3150" s="11"/>
      <c r="B3150"/>
      <c r="C3150"/>
      <c r="E3150" s="11"/>
      <c r="F3150" s="11"/>
    </row>
    <row r="3151" spans="1:6" x14ac:dyDescent="0.2">
      <c r="A3151" s="11"/>
      <c r="B3151"/>
      <c r="C3151"/>
      <c r="E3151" s="11"/>
      <c r="F3151" s="11"/>
    </row>
    <row r="3152" spans="1:6" x14ac:dyDescent="0.2">
      <c r="A3152" s="11"/>
      <c r="B3152"/>
      <c r="C3152"/>
      <c r="E3152" s="11"/>
      <c r="F3152" s="11"/>
    </row>
    <row r="3153" spans="1:6" x14ac:dyDescent="0.2">
      <c r="A3153" s="11"/>
      <c r="B3153"/>
      <c r="C3153"/>
      <c r="E3153" s="11"/>
      <c r="F3153" s="11"/>
    </row>
    <row r="3154" spans="1:6" x14ac:dyDescent="0.2">
      <c r="A3154" s="11"/>
      <c r="B3154"/>
      <c r="C3154"/>
      <c r="E3154" s="11"/>
      <c r="F3154" s="11"/>
    </row>
    <row r="3155" spans="1:6" x14ac:dyDescent="0.2">
      <c r="A3155" s="11"/>
      <c r="B3155"/>
      <c r="C3155"/>
      <c r="E3155" s="11"/>
      <c r="F3155" s="11"/>
    </row>
    <row r="3156" spans="1:6" x14ac:dyDescent="0.2">
      <c r="A3156" s="11"/>
      <c r="B3156"/>
      <c r="C3156"/>
      <c r="E3156" s="11"/>
      <c r="F3156" s="11"/>
    </row>
    <row r="3157" spans="1:6" x14ac:dyDescent="0.2">
      <c r="A3157" s="11"/>
      <c r="B3157"/>
      <c r="C3157"/>
      <c r="E3157" s="11"/>
      <c r="F3157" s="11"/>
    </row>
    <row r="3158" spans="1:6" x14ac:dyDescent="0.2">
      <c r="A3158" s="11"/>
      <c r="B3158"/>
      <c r="C3158"/>
      <c r="E3158" s="11"/>
      <c r="F3158" s="11"/>
    </row>
    <row r="3159" spans="1:6" x14ac:dyDescent="0.2">
      <c r="A3159" s="11"/>
      <c r="B3159"/>
      <c r="C3159"/>
      <c r="E3159" s="11"/>
      <c r="F3159" s="11"/>
    </row>
    <row r="3160" spans="1:6" x14ac:dyDescent="0.2">
      <c r="A3160" s="11"/>
      <c r="B3160"/>
      <c r="C3160"/>
      <c r="E3160" s="11"/>
      <c r="F3160" s="11"/>
    </row>
    <row r="3161" spans="1:6" x14ac:dyDescent="0.2">
      <c r="A3161" s="11"/>
      <c r="B3161"/>
      <c r="C3161"/>
      <c r="E3161" s="11"/>
      <c r="F3161" s="11"/>
    </row>
    <row r="3162" spans="1:6" x14ac:dyDescent="0.2">
      <c r="A3162" s="11"/>
      <c r="B3162"/>
      <c r="C3162"/>
      <c r="E3162" s="11"/>
      <c r="F3162" s="11"/>
    </row>
    <row r="3163" spans="1:6" x14ac:dyDescent="0.2">
      <c r="A3163" s="11"/>
      <c r="B3163"/>
      <c r="C3163"/>
      <c r="E3163" s="11"/>
      <c r="F3163" s="11"/>
    </row>
    <row r="3164" spans="1:6" x14ac:dyDescent="0.2">
      <c r="A3164" s="11"/>
      <c r="B3164"/>
      <c r="C3164"/>
      <c r="E3164" s="11"/>
      <c r="F3164" s="11"/>
    </row>
    <row r="3165" spans="1:6" x14ac:dyDescent="0.2">
      <c r="A3165" s="11"/>
      <c r="B3165"/>
      <c r="C3165"/>
      <c r="E3165" s="11"/>
      <c r="F3165" s="11"/>
    </row>
    <row r="3166" spans="1:6" x14ac:dyDescent="0.2">
      <c r="A3166" s="11"/>
      <c r="B3166"/>
      <c r="C3166"/>
      <c r="E3166" s="11"/>
      <c r="F3166" s="11"/>
    </row>
    <row r="3167" spans="1:6" x14ac:dyDescent="0.2">
      <c r="A3167" s="11"/>
      <c r="B3167"/>
      <c r="C3167"/>
      <c r="E3167" s="11"/>
      <c r="F3167" s="11"/>
    </row>
    <row r="3168" spans="1:6" x14ac:dyDescent="0.2">
      <c r="A3168" s="11"/>
      <c r="B3168"/>
      <c r="C3168"/>
      <c r="E3168" s="11"/>
      <c r="F3168" s="11"/>
    </row>
    <row r="3169" spans="1:6" x14ac:dyDescent="0.2">
      <c r="A3169" s="11"/>
      <c r="B3169"/>
      <c r="C3169"/>
      <c r="E3169" s="11"/>
      <c r="F3169" s="11"/>
    </row>
    <row r="3170" spans="1:6" x14ac:dyDescent="0.2">
      <c r="A3170" s="11"/>
      <c r="B3170"/>
      <c r="C3170"/>
      <c r="E3170" s="11"/>
      <c r="F3170" s="11"/>
    </row>
    <row r="3171" spans="1:6" x14ac:dyDescent="0.2">
      <c r="A3171" s="11"/>
      <c r="B3171"/>
      <c r="C3171"/>
      <c r="E3171" s="11"/>
      <c r="F3171" s="11"/>
    </row>
    <row r="3172" spans="1:6" x14ac:dyDescent="0.2">
      <c r="A3172" s="11"/>
      <c r="B3172"/>
      <c r="C3172"/>
      <c r="E3172" s="11"/>
      <c r="F3172" s="11"/>
    </row>
    <row r="3173" spans="1:6" x14ac:dyDescent="0.2">
      <c r="A3173" s="11"/>
      <c r="B3173"/>
      <c r="C3173"/>
      <c r="E3173" s="11"/>
      <c r="F3173" s="11"/>
    </row>
    <row r="3174" spans="1:6" x14ac:dyDescent="0.2">
      <c r="A3174" s="11"/>
      <c r="B3174"/>
      <c r="C3174"/>
      <c r="E3174" s="11"/>
      <c r="F3174" s="11"/>
    </row>
    <row r="3175" spans="1:6" x14ac:dyDescent="0.2">
      <c r="A3175" s="11"/>
      <c r="B3175"/>
      <c r="C3175"/>
      <c r="E3175" s="11"/>
      <c r="F3175" s="11"/>
    </row>
    <row r="3176" spans="1:6" x14ac:dyDescent="0.2">
      <c r="A3176" s="11"/>
      <c r="B3176"/>
      <c r="C3176"/>
      <c r="E3176" s="11"/>
      <c r="F3176" s="11"/>
    </row>
    <row r="3177" spans="1:6" x14ac:dyDescent="0.2">
      <c r="A3177" s="11"/>
      <c r="B3177"/>
      <c r="C3177"/>
      <c r="E3177" s="11"/>
      <c r="F3177" s="11"/>
    </row>
    <row r="3178" spans="1:6" x14ac:dyDescent="0.2">
      <c r="A3178" s="11"/>
      <c r="B3178"/>
      <c r="C3178"/>
      <c r="E3178" s="11"/>
      <c r="F3178" s="11"/>
    </row>
    <row r="3179" spans="1:6" x14ac:dyDescent="0.2">
      <c r="A3179" s="11"/>
      <c r="B3179"/>
      <c r="C3179"/>
      <c r="E3179" s="11"/>
      <c r="F3179" s="11"/>
    </row>
    <row r="3180" spans="1:6" x14ac:dyDescent="0.2">
      <c r="A3180" s="11"/>
      <c r="B3180"/>
      <c r="C3180"/>
      <c r="E3180" s="11"/>
      <c r="F3180" s="11"/>
    </row>
    <row r="3181" spans="1:6" x14ac:dyDescent="0.2">
      <c r="A3181" s="11"/>
      <c r="B3181"/>
      <c r="C3181"/>
      <c r="E3181" s="11"/>
      <c r="F3181" s="11"/>
    </row>
    <row r="3182" spans="1:6" x14ac:dyDescent="0.2">
      <c r="A3182" s="11"/>
      <c r="B3182"/>
      <c r="C3182"/>
      <c r="E3182" s="11"/>
      <c r="F3182" s="11"/>
    </row>
    <row r="3183" spans="1:6" x14ac:dyDescent="0.2">
      <c r="A3183" s="11"/>
      <c r="B3183"/>
      <c r="C3183"/>
      <c r="E3183" s="11"/>
      <c r="F3183" s="11"/>
    </row>
    <row r="3184" spans="1:6" x14ac:dyDescent="0.2">
      <c r="A3184" s="11"/>
      <c r="B3184"/>
      <c r="C3184"/>
      <c r="E3184" s="11"/>
      <c r="F3184" s="11"/>
    </row>
    <row r="3185" spans="1:6" x14ac:dyDescent="0.2">
      <c r="A3185" s="11"/>
      <c r="B3185"/>
      <c r="C3185"/>
      <c r="E3185" s="11"/>
      <c r="F3185" s="11"/>
    </row>
    <row r="3186" spans="1:6" x14ac:dyDescent="0.2">
      <c r="A3186" s="11"/>
      <c r="B3186"/>
      <c r="C3186"/>
      <c r="E3186" s="11"/>
      <c r="F3186" s="11"/>
    </row>
    <row r="3187" spans="1:6" x14ac:dyDescent="0.2">
      <c r="A3187" s="11"/>
      <c r="B3187"/>
      <c r="C3187"/>
      <c r="E3187" s="11"/>
      <c r="F3187" s="11"/>
    </row>
    <row r="3188" spans="1:6" x14ac:dyDescent="0.2">
      <c r="A3188" s="11"/>
      <c r="B3188"/>
      <c r="C3188"/>
      <c r="E3188" s="11"/>
      <c r="F3188" s="11"/>
    </row>
    <row r="3189" spans="1:6" x14ac:dyDescent="0.2">
      <c r="A3189" s="11"/>
      <c r="B3189"/>
      <c r="C3189"/>
      <c r="E3189" s="11"/>
      <c r="F3189" s="11"/>
    </row>
    <row r="3190" spans="1:6" x14ac:dyDescent="0.2">
      <c r="A3190" s="11"/>
      <c r="B3190"/>
      <c r="C3190"/>
      <c r="E3190" s="11"/>
      <c r="F3190" s="11"/>
    </row>
    <row r="3191" spans="1:6" x14ac:dyDescent="0.2">
      <c r="A3191" s="11"/>
      <c r="B3191"/>
      <c r="C3191"/>
      <c r="E3191" s="11"/>
      <c r="F3191" s="11"/>
    </row>
    <row r="3192" spans="1:6" x14ac:dyDescent="0.2">
      <c r="A3192" s="11"/>
      <c r="B3192"/>
      <c r="C3192"/>
      <c r="E3192" s="11"/>
      <c r="F3192" s="11"/>
    </row>
    <row r="3193" spans="1:6" x14ac:dyDescent="0.2">
      <c r="A3193" s="11"/>
      <c r="B3193"/>
      <c r="C3193"/>
      <c r="E3193" s="11"/>
      <c r="F3193" s="11"/>
    </row>
    <row r="3194" spans="1:6" x14ac:dyDescent="0.2">
      <c r="A3194" s="11"/>
      <c r="B3194"/>
      <c r="C3194"/>
      <c r="E3194" s="11"/>
      <c r="F3194" s="11"/>
    </row>
    <row r="3195" spans="1:6" x14ac:dyDescent="0.2">
      <c r="A3195" s="11"/>
      <c r="B3195"/>
      <c r="C3195"/>
      <c r="E3195" s="11"/>
      <c r="F3195" s="11"/>
    </row>
    <row r="3196" spans="1:6" x14ac:dyDescent="0.2">
      <c r="A3196" s="11"/>
      <c r="B3196"/>
      <c r="C3196"/>
      <c r="E3196" s="11"/>
      <c r="F3196" s="11"/>
    </row>
    <row r="3197" spans="1:6" x14ac:dyDescent="0.2">
      <c r="A3197" s="11"/>
      <c r="B3197"/>
      <c r="C3197"/>
      <c r="E3197" s="11"/>
      <c r="F3197" s="11"/>
    </row>
    <row r="3198" spans="1:6" x14ac:dyDescent="0.2">
      <c r="A3198" s="11"/>
      <c r="B3198"/>
      <c r="C3198"/>
      <c r="E3198" s="11"/>
      <c r="F3198" s="11"/>
    </row>
    <row r="3199" spans="1:6" x14ac:dyDescent="0.2">
      <c r="A3199" s="11"/>
      <c r="B3199"/>
      <c r="C3199"/>
      <c r="E3199" s="11"/>
      <c r="F3199" s="11"/>
    </row>
    <row r="3200" spans="1:6" x14ac:dyDescent="0.2">
      <c r="A3200" s="11"/>
      <c r="B3200"/>
      <c r="C3200"/>
      <c r="E3200" s="11"/>
      <c r="F3200" s="11"/>
    </row>
    <row r="3201" spans="1:6" x14ac:dyDescent="0.2">
      <c r="A3201" s="11"/>
      <c r="B3201"/>
      <c r="C3201"/>
      <c r="E3201" s="11"/>
      <c r="F3201" s="11"/>
    </row>
    <row r="3202" spans="1:6" x14ac:dyDescent="0.2">
      <c r="A3202" s="11"/>
      <c r="B3202"/>
      <c r="C3202"/>
      <c r="E3202" s="11"/>
      <c r="F3202" s="11"/>
    </row>
    <row r="3203" spans="1:6" x14ac:dyDescent="0.2">
      <c r="A3203" s="11"/>
      <c r="B3203"/>
      <c r="C3203"/>
      <c r="E3203" s="11"/>
      <c r="F3203" s="11"/>
    </row>
    <row r="3204" spans="1:6" x14ac:dyDescent="0.2">
      <c r="A3204" s="11"/>
      <c r="B3204"/>
      <c r="C3204"/>
      <c r="E3204" s="11"/>
      <c r="F3204" s="11"/>
    </row>
    <row r="3205" spans="1:6" x14ac:dyDescent="0.2">
      <c r="A3205" s="11"/>
      <c r="B3205"/>
      <c r="C3205"/>
      <c r="E3205" s="11"/>
      <c r="F3205" s="11"/>
    </row>
    <row r="3206" spans="1:6" x14ac:dyDescent="0.2">
      <c r="A3206" s="11"/>
      <c r="B3206"/>
      <c r="C3206"/>
      <c r="E3206" s="11"/>
      <c r="F3206" s="11"/>
    </row>
    <row r="3207" spans="1:6" x14ac:dyDescent="0.2">
      <c r="A3207" s="11"/>
      <c r="B3207"/>
      <c r="C3207"/>
      <c r="E3207" s="11"/>
      <c r="F3207" s="11"/>
    </row>
    <row r="3208" spans="1:6" x14ac:dyDescent="0.2">
      <c r="A3208" s="11"/>
      <c r="B3208"/>
      <c r="C3208"/>
      <c r="E3208" s="11"/>
      <c r="F3208" s="11"/>
    </row>
    <row r="3209" spans="1:6" x14ac:dyDescent="0.2">
      <c r="A3209" s="11"/>
      <c r="B3209"/>
      <c r="C3209"/>
      <c r="E3209" s="11"/>
      <c r="F3209" s="11"/>
    </row>
    <row r="3210" spans="1:6" x14ac:dyDescent="0.2">
      <c r="A3210" s="11"/>
      <c r="B3210"/>
      <c r="C3210"/>
      <c r="E3210" s="11"/>
      <c r="F3210" s="11"/>
    </row>
    <row r="3211" spans="1:6" x14ac:dyDescent="0.2">
      <c r="A3211" s="11"/>
      <c r="B3211"/>
      <c r="C3211"/>
      <c r="E3211" s="11"/>
      <c r="F3211" s="11"/>
    </row>
    <row r="3212" spans="1:6" x14ac:dyDescent="0.2">
      <c r="A3212" s="11"/>
      <c r="B3212"/>
      <c r="C3212"/>
      <c r="E3212" s="11"/>
      <c r="F3212" s="11"/>
    </row>
    <row r="3213" spans="1:6" x14ac:dyDescent="0.2">
      <c r="A3213" s="11"/>
      <c r="B3213"/>
      <c r="C3213"/>
      <c r="E3213" s="11"/>
      <c r="F3213" s="11"/>
    </row>
    <row r="3214" spans="1:6" x14ac:dyDescent="0.2">
      <c r="A3214" s="11"/>
      <c r="B3214"/>
      <c r="C3214"/>
      <c r="E3214" s="11"/>
      <c r="F3214" s="11"/>
    </row>
    <row r="3215" spans="1:6" x14ac:dyDescent="0.2">
      <c r="A3215" s="11"/>
      <c r="B3215"/>
      <c r="C3215"/>
      <c r="E3215" s="11"/>
      <c r="F3215" s="11"/>
    </row>
    <row r="3216" spans="1:6" x14ac:dyDescent="0.2">
      <c r="A3216" s="11"/>
      <c r="B3216"/>
      <c r="C3216"/>
      <c r="E3216" s="11"/>
      <c r="F3216" s="11"/>
    </row>
    <row r="3217" spans="1:6" x14ac:dyDescent="0.2">
      <c r="A3217" s="11"/>
      <c r="B3217"/>
      <c r="C3217"/>
      <c r="E3217" s="11"/>
      <c r="F3217" s="11"/>
    </row>
    <row r="3218" spans="1:6" x14ac:dyDescent="0.2">
      <c r="A3218" s="11"/>
      <c r="B3218"/>
      <c r="C3218"/>
      <c r="E3218" s="11"/>
      <c r="F3218" s="11"/>
    </row>
    <row r="3219" spans="1:6" x14ac:dyDescent="0.2">
      <c r="A3219" s="11"/>
      <c r="B3219"/>
      <c r="C3219"/>
      <c r="E3219" s="11"/>
      <c r="F3219" s="11"/>
    </row>
    <row r="3220" spans="1:6" x14ac:dyDescent="0.2">
      <c r="A3220" s="11"/>
      <c r="B3220"/>
      <c r="C3220"/>
      <c r="E3220" s="11"/>
      <c r="F3220" s="11"/>
    </row>
    <row r="3221" spans="1:6" x14ac:dyDescent="0.2">
      <c r="A3221" s="11"/>
      <c r="B3221"/>
      <c r="C3221"/>
      <c r="E3221" s="11"/>
      <c r="F3221" s="11"/>
    </row>
    <row r="3222" spans="1:6" x14ac:dyDescent="0.2">
      <c r="A3222" s="11"/>
      <c r="B3222"/>
      <c r="C3222"/>
      <c r="E3222" s="11"/>
      <c r="F3222" s="11"/>
    </row>
    <row r="3223" spans="1:6" x14ac:dyDescent="0.2">
      <c r="A3223" s="11"/>
      <c r="B3223"/>
      <c r="C3223"/>
      <c r="E3223" s="11"/>
      <c r="F3223" s="11"/>
    </row>
    <row r="3224" spans="1:6" x14ac:dyDescent="0.2">
      <c r="A3224" s="11"/>
      <c r="B3224"/>
      <c r="C3224"/>
      <c r="E3224" s="11"/>
      <c r="F3224" s="11"/>
    </row>
    <row r="3225" spans="1:6" x14ac:dyDescent="0.2">
      <c r="A3225" s="11"/>
      <c r="B3225"/>
      <c r="C3225"/>
      <c r="E3225" s="11"/>
      <c r="F3225" s="11"/>
    </row>
    <row r="3226" spans="1:6" x14ac:dyDescent="0.2">
      <c r="A3226" s="11"/>
      <c r="B3226"/>
      <c r="C3226"/>
      <c r="E3226" s="11"/>
      <c r="F3226" s="11"/>
    </row>
    <row r="3227" spans="1:6" x14ac:dyDescent="0.2">
      <c r="A3227" s="11"/>
      <c r="B3227"/>
      <c r="C3227"/>
      <c r="E3227" s="11"/>
      <c r="F3227" s="11"/>
    </row>
    <row r="3228" spans="1:6" x14ac:dyDescent="0.2">
      <c r="A3228" s="11"/>
      <c r="B3228"/>
      <c r="C3228"/>
      <c r="E3228" s="11"/>
      <c r="F3228" s="11"/>
    </row>
    <row r="3229" spans="1:6" x14ac:dyDescent="0.2">
      <c r="A3229" s="11"/>
      <c r="B3229"/>
      <c r="C3229"/>
      <c r="E3229" s="11"/>
      <c r="F3229" s="11"/>
    </row>
    <row r="3230" spans="1:6" x14ac:dyDescent="0.2">
      <c r="A3230" s="11"/>
      <c r="B3230"/>
      <c r="C3230"/>
      <c r="E3230" s="11"/>
      <c r="F3230" s="11"/>
    </row>
    <row r="3231" spans="1:6" x14ac:dyDescent="0.2">
      <c r="A3231" s="11"/>
      <c r="B3231"/>
      <c r="C3231"/>
      <c r="E3231" s="11"/>
      <c r="F3231" s="11"/>
    </row>
    <row r="3232" spans="1:6" x14ac:dyDescent="0.2">
      <c r="A3232" s="11"/>
      <c r="B3232"/>
      <c r="C3232"/>
      <c r="E3232" s="11"/>
      <c r="F3232" s="11"/>
    </row>
    <row r="3233" spans="1:6" x14ac:dyDescent="0.2">
      <c r="A3233" s="11"/>
      <c r="B3233"/>
      <c r="C3233"/>
      <c r="E3233" s="11"/>
      <c r="F3233" s="11"/>
    </row>
    <row r="3234" spans="1:6" x14ac:dyDescent="0.2">
      <c r="A3234" s="11"/>
      <c r="B3234"/>
      <c r="C3234"/>
      <c r="E3234" s="11"/>
      <c r="F3234" s="11"/>
    </row>
    <row r="3235" spans="1:6" x14ac:dyDescent="0.2">
      <c r="A3235" s="11"/>
      <c r="B3235"/>
      <c r="C3235"/>
      <c r="E3235" s="11"/>
      <c r="F3235" s="11"/>
    </row>
    <row r="3236" spans="1:6" x14ac:dyDescent="0.2">
      <c r="A3236" s="11"/>
      <c r="B3236"/>
      <c r="C3236"/>
      <c r="E3236" s="11"/>
      <c r="F3236" s="11"/>
    </row>
    <row r="3237" spans="1:6" x14ac:dyDescent="0.2">
      <c r="A3237" s="11"/>
      <c r="B3237"/>
      <c r="C3237"/>
      <c r="E3237" s="11"/>
      <c r="F3237" s="11"/>
    </row>
    <row r="3238" spans="1:6" x14ac:dyDescent="0.2">
      <c r="A3238" s="11"/>
      <c r="B3238"/>
      <c r="C3238"/>
      <c r="E3238" s="11"/>
      <c r="F3238" s="11"/>
    </row>
    <row r="3239" spans="1:6" x14ac:dyDescent="0.2">
      <c r="A3239" s="11"/>
      <c r="B3239"/>
      <c r="C3239"/>
      <c r="E3239" s="11"/>
      <c r="F3239" s="11"/>
    </row>
    <row r="3240" spans="1:6" x14ac:dyDescent="0.2">
      <c r="A3240" s="11"/>
      <c r="B3240"/>
      <c r="C3240"/>
      <c r="E3240" s="11"/>
      <c r="F3240" s="11"/>
    </row>
    <row r="3241" spans="1:6" x14ac:dyDescent="0.2">
      <c r="A3241" s="11"/>
      <c r="B3241"/>
      <c r="C3241"/>
      <c r="E3241" s="11"/>
      <c r="F3241" s="11"/>
    </row>
    <row r="3242" spans="1:6" x14ac:dyDescent="0.2">
      <c r="A3242" s="11"/>
      <c r="B3242"/>
      <c r="C3242"/>
      <c r="E3242" s="11"/>
      <c r="F3242" s="11"/>
    </row>
    <row r="3243" spans="1:6" x14ac:dyDescent="0.2">
      <c r="A3243" s="11"/>
      <c r="B3243"/>
      <c r="C3243"/>
      <c r="E3243" s="11"/>
      <c r="F3243" s="11"/>
    </row>
    <row r="3244" spans="1:6" x14ac:dyDescent="0.2">
      <c r="A3244" s="11"/>
      <c r="B3244"/>
      <c r="C3244"/>
      <c r="E3244" s="11"/>
      <c r="F3244" s="11"/>
    </row>
    <row r="3245" spans="1:6" x14ac:dyDescent="0.2">
      <c r="A3245" s="11"/>
      <c r="B3245"/>
      <c r="C3245"/>
      <c r="E3245" s="11"/>
      <c r="F3245" s="11"/>
    </row>
    <row r="3246" spans="1:6" x14ac:dyDescent="0.2">
      <c r="A3246" s="11"/>
      <c r="B3246"/>
      <c r="C3246"/>
      <c r="E3246" s="11"/>
      <c r="F3246" s="11"/>
    </row>
    <row r="3247" spans="1:6" x14ac:dyDescent="0.2">
      <c r="A3247" s="11"/>
      <c r="B3247"/>
      <c r="C3247"/>
      <c r="E3247" s="11"/>
      <c r="F3247" s="11"/>
    </row>
    <row r="3248" spans="1:6" x14ac:dyDescent="0.2">
      <c r="A3248" s="11"/>
      <c r="B3248"/>
      <c r="C3248"/>
      <c r="E3248" s="11"/>
      <c r="F3248" s="11"/>
    </row>
    <row r="3249" spans="1:6" x14ac:dyDescent="0.2">
      <c r="A3249" s="11"/>
      <c r="B3249"/>
      <c r="C3249"/>
      <c r="E3249" s="11"/>
      <c r="F3249" s="11"/>
    </row>
    <row r="3250" spans="1:6" x14ac:dyDescent="0.2">
      <c r="A3250" s="11"/>
      <c r="B3250"/>
      <c r="C3250"/>
      <c r="E3250" s="11"/>
      <c r="F3250" s="11"/>
    </row>
    <row r="3251" spans="1:6" x14ac:dyDescent="0.2">
      <c r="A3251" s="11"/>
      <c r="B3251"/>
      <c r="C3251"/>
      <c r="E3251" s="11"/>
      <c r="F3251" s="11"/>
    </row>
    <row r="3252" spans="1:6" x14ac:dyDescent="0.2">
      <c r="A3252" s="11"/>
      <c r="B3252"/>
      <c r="C3252"/>
      <c r="E3252" s="11"/>
      <c r="F3252" s="11"/>
    </row>
    <row r="3253" spans="1:6" x14ac:dyDescent="0.2">
      <c r="A3253" s="11"/>
      <c r="B3253"/>
      <c r="C3253"/>
      <c r="E3253" s="11"/>
      <c r="F3253" s="11"/>
    </row>
    <row r="3254" spans="1:6" x14ac:dyDescent="0.2">
      <c r="A3254" s="11"/>
      <c r="B3254"/>
      <c r="C3254"/>
      <c r="E3254" s="11"/>
      <c r="F3254" s="11"/>
    </row>
    <row r="3255" spans="1:6" x14ac:dyDescent="0.2">
      <c r="A3255" s="11"/>
      <c r="B3255"/>
      <c r="C3255"/>
      <c r="E3255" s="11"/>
      <c r="F3255" s="11"/>
    </row>
    <row r="3256" spans="1:6" x14ac:dyDescent="0.2">
      <c r="A3256" s="11"/>
      <c r="B3256"/>
      <c r="C3256"/>
      <c r="E3256" s="11"/>
      <c r="F3256" s="11"/>
    </row>
    <row r="3257" spans="1:6" x14ac:dyDescent="0.2">
      <c r="A3257" s="11"/>
      <c r="B3257"/>
      <c r="C3257"/>
      <c r="E3257" s="11"/>
      <c r="F3257" s="11"/>
    </row>
    <row r="3258" spans="1:6" x14ac:dyDescent="0.2">
      <c r="A3258" s="11"/>
      <c r="B3258"/>
      <c r="C3258"/>
      <c r="E3258" s="11"/>
      <c r="F3258" s="11"/>
    </row>
    <row r="3259" spans="1:6" x14ac:dyDescent="0.2">
      <c r="A3259" s="11"/>
      <c r="B3259"/>
      <c r="C3259"/>
      <c r="E3259" s="11"/>
      <c r="F3259" s="11"/>
    </row>
    <row r="3260" spans="1:6" x14ac:dyDescent="0.2">
      <c r="A3260" s="11"/>
      <c r="B3260"/>
      <c r="C3260"/>
      <c r="E3260" s="11"/>
      <c r="F3260" s="11"/>
    </row>
    <row r="3261" spans="1:6" x14ac:dyDescent="0.2">
      <c r="A3261" s="11"/>
      <c r="B3261"/>
      <c r="C3261"/>
      <c r="E3261" s="11"/>
      <c r="F3261" s="11"/>
    </row>
    <row r="3262" spans="1:6" x14ac:dyDescent="0.2">
      <c r="A3262" s="11"/>
      <c r="B3262"/>
      <c r="C3262"/>
      <c r="E3262" s="11"/>
      <c r="F3262" s="11"/>
    </row>
    <row r="3263" spans="1:6" x14ac:dyDescent="0.2">
      <c r="A3263" s="11"/>
      <c r="B3263"/>
      <c r="C3263"/>
      <c r="E3263" s="11"/>
      <c r="F3263" s="11"/>
    </row>
    <row r="3264" spans="1:6" x14ac:dyDescent="0.2">
      <c r="A3264" s="11"/>
      <c r="B3264"/>
      <c r="C3264"/>
      <c r="E3264" s="11"/>
      <c r="F3264" s="11"/>
    </row>
    <row r="3265" spans="1:6" x14ac:dyDescent="0.2">
      <c r="A3265" s="11"/>
      <c r="B3265"/>
      <c r="C3265"/>
      <c r="E3265" s="11"/>
      <c r="F3265" s="11"/>
    </row>
    <row r="3266" spans="1:6" x14ac:dyDescent="0.2">
      <c r="A3266" s="11"/>
      <c r="B3266"/>
      <c r="C3266"/>
      <c r="E3266" s="11"/>
      <c r="F3266" s="11"/>
    </row>
    <row r="3267" spans="1:6" x14ac:dyDescent="0.2">
      <c r="A3267" s="11"/>
      <c r="B3267"/>
      <c r="C3267"/>
      <c r="E3267" s="11"/>
      <c r="F3267" s="11"/>
    </row>
    <row r="3268" spans="1:6" x14ac:dyDescent="0.2">
      <c r="A3268" s="11"/>
      <c r="B3268"/>
      <c r="C3268"/>
      <c r="E3268" s="11"/>
      <c r="F3268" s="11"/>
    </row>
    <row r="3269" spans="1:6" x14ac:dyDescent="0.2">
      <c r="A3269" s="11"/>
      <c r="B3269"/>
      <c r="C3269"/>
      <c r="E3269" s="11"/>
      <c r="F3269" s="11"/>
    </row>
    <row r="3270" spans="1:6" x14ac:dyDescent="0.2">
      <c r="A3270" s="11"/>
      <c r="B3270"/>
      <c r="C3270"/>
      <c r="E3270" s="11"/>
      <c r="F3270" s="11"/>
    </row>
    <row r="3271" spans="1:6" x14ac:dyDescent="0.2">
      <c r="A3271" s="11"/>
      <c r="B3271"/>
      <c r="C3271"/>
      <c r="E3271" s="11"/>
      <c r="F3271" s="11"/>
    </row>
    <row r="3272" spans="1:6" x14ac:dyDescent="0.2">
      <c r="A3272" s="11"/>
      <c r="B3272"/>
      <c r="C3272"/>
      <c r="E3272" s="11"/>
      <c r="F3272" s="11"/>
    </row>
    <row r="3273" spans="1:6" x14ac:dyDescent="0.2">
      <c r="A3273" s="11"/>
      <c r="B3273"/>
      <c r="C3273"/>
      <c r="E3273" s="11"/>
      <c r="F3273" s="11"/>
    </row>
    <row r="3274" spans="1:6" x14ac:dyDescent="0.2">
      <c r="A3274" s="11"/>
      <c r="B3274"/>
      <c r="C3274"/>
      <c r="E3274" s="11"/>
      <c r="F3274" s="11"/>
    </row>
    <row r="3275" spans="1:6" x14ac:dyDescent="0.2">
      <c r="A3275" s="11"/>
      <c r="B3275"/>
      <c r="C3275"/>
      <c r="E3275" s="11"/>
      <c r="F3275" s="11"/>
    </row>
    <row r="3276" spans="1:6" x14ac:dyDescent="0.2">
      <c r="A3276" s="11"/>
      <c r="B3276"/>
      <c r="C3276"/>
      <c r="E3276" s="11"/>
      <c r="F3276" s="11"/>
    </row>
    <row r="3277" spans="1:6" x14ac:dyDescent="0.2">
      <c r="A3277" s="11"/>
      <c r="B3277"/>
      <c r="C3277"/>
      <c r="E3277" s="11"/>
      <c r="F3277" s="11"/>
    </row>
    <row r="3278" spans="1:6" x14ac:dyDescent="0.2">
      <c r="A3278" s="11"/>
      <c r="B3278"/>
      <c r="C3278"/>
      <c r="E3278" s="11"/>
      <c r="F3278" s="11"/>
    </row>
    <row r="3279" spans="1:6" x14ac:dyDescent="0.2">
      <c r="A3279" s="11"/>
      <c r="B3279"/>
      <c r="C3279"/>
      <c r="E3279" s="11"/>
      <c r="F3279" s="11"/>
    </row>
    <row r="3280" spans="1:6" x14ac:dyDescent="0.2">
      <c r="A3280" s="11"/>
      <c r="B3280"/>
      <c r="C3280"/>
      <c r="E3280" s="11"/>
      <c r="F3280" s="11"/>
    </row>
    <row r="3281" spans="1:6" x14ac:dyDescent="0.2">
      <c r="A3281" s="11"/>
      <c r="B3281"/>
      <c r="C3281"/>
      <c r="E3281" s="11"/>
      <c r="F3281" s="11"/>
    </row>
    <row r="3282" spans="1:6" x14ac:dyDescent="0.2">
      <c r="A3282" s="11"/>
      <c r="B3282"/>
      <c r="C3282"/>
      <c r="E3282" s="11"/>
      <c r="F3282" s="11"/>
    </row>
    <row r="3283" spans="1:6" x14ac:dyDescent="0.2">
      <c r="A3283" s="11"/>
      <c r="B3283"/>
      <c r="C3283"/>
      <c r="E3283" s="11"/>
      <c r="F3283" s="11"/>
    </row>
    <row r="3284" spans="1:6" x14ac:dyDescent="0.2">
      <c r="A3284" s="11"/>
      <c r="B3284"/>
      <c r="C3284"/>
      <c r="E3284" s="11"/>
      <c r="F3284" s="11"/>
    </row>
    <row r="3285" spans="1:6" x14ac:dyDescent="0.2">
      <c r="A3285" s="11"/>
      <c r="B3285"/>
      <c r="C3285"/>
      <c r="E3285" s="11"/>
      <c r="F3285" s="11"/>
    </row>
    <row r="3286" spans="1:6" x14ac:dyDescent="0.2">
      <c r="A3286" s="11"/>
      <c r="B3286"/>
      <c r="C3286"/>
      <c r="E3286" s="11"/>
      <c r="F3286" s="11"/>
    </row>
    <row r="3287" spans="1:6" x14ac:dyDescent="0.2">
      <c r="A3287" s="11"/>
      <c r="B3287"/>
      <c r="C3287"/>
      <c r="E3287" s="11"/>
      <c r="F3287" s="11"/>
    </row>
    <row r="3288" spans="1:6" x14ac:dyDescent="0.2">
      <c r="A3288" s="11"/>
      <c r="B3288"/>
      <c r="C3288"/>
      <c r="E3288" s="11"/>
      <c r="F3288" s="11"/>
    </row>
    <row r="3289" spans="1:6" x14ac:dyDescent="0.2">
      <c r="A3289" s="11"/>
      <c r="B3289"/>
      <c r="C3289"/>
      <c r="E3289" s="11"/>
      <c r="F3289" s="11"/>
    </row>
    <row r="3290" spans="1:6" x14ac:dyDescent="0.2">
      <c r="A3290" s="11"/>
      <c r="B3290"/>
      <c r="C3290"/>
      <c r="E3290" s="11"/>
      <c r="F3290" s="11"/>
    </row>
    <row r="3291" spans="1:6" x14ac:dyDescent="0.2">
      <c r="A3291" s="11"/>
      <c r="B3291"/>
      <c r="C3291"/>
      <c r="E3291" s="11"/>
      <c r="F3291" s="11"/>
    </row>
    <row r="3292" spans="1:6" x14ac:dyDescent="0.2">
      <c r="A3292" s="11"/>
      <c r="B3292"/>
      <c r="C3292"/>
      <c r="E3292" s="11"/>
      <c r="F3292" s="11"/>
    </row>
    <row r="3293" spans="1:6" x14ac:dyDescent="0.2">
      <c r="A3293" s="11"/>
      <c r="B3293"/>
      <c r="C3293"/>
      <c r="E3293" s="11"/>
      <c r="F3293" s="11"/>
    </row>
    <row r="3294" spans="1:6" x14ac:dyDescent="0.2">
      <c r="A3294" s="11"/>
      <c r="B3294"/>
      <c r="C3294"/>
      <c r="E3294" s="11"/>
      <c r="F3294" s="11"/>
    </row>
    <row r="3295" spans="1:6" x14ac:dyDescent="0.2">
      <c r="A3295" s="11"/>
      <c r="B3295"/>
      <c r="C3295"/>
      <c r="E3295" s="11"/>
      <c r="F3295" s="11"/>
    </row>
    <row r="3296" spans="1:6" x14ac:dyDescent="0.2">
      <c r="A3296" s="11"/>
      <c r="B3296"/>
      <c r="C3296"/>
      <c r="E3296" s="11"/>
      <c r="F3296" s="11"/>
    </row>
    <row r="3297" spans="1:6" x14ac:dyDescent="0.2">
      <c r="A3297" s="11"/>
      <c r="B3297"/>
      <c r="C3297"/>
      <c r="E3297" s="11"/>
      <c r="F3297" s="11"/>
    </row>
    <row r="3298" spans="1:6" x14ac:dyDescent="0.2">
      <c r="A3298" s="11"/>
      <c r="B3298"/>
      <c r="C3298"/>
      <c r="E3298" s="11"/>
      <c r="F3298" s="11"/>
    </row>
    <row r="3299" spans="1:6" x14ac:dyDescent="0.2">
      <c r="A3299" s="11"/>
      <c r="B3299"/>
      <c r="C3299"/>
      <c r="E3299" s="11"/>
      <c r="F3299" s="11"/>
    </row>
    <row r="3300" spans="1:6" x14ac:dyDescent="0.2">
      <c r="A3300" s="11"/>
      <c r="B3300"/>
      <c r="C3300"/>
      <c r="E3300" s="11"/>
      <c r="F3300" s="11"/>
    </row>
    <row r="3301" spans="1:6" x14ac:dyDescent="0.2">
      <c r="A3301" s="11"/>
      <c r="B3301"/>
      <c r="C3301"/>
      <c r="E3301" s="11"/>
      <c r="F3301" s="11"/>
    </row>
    <row r="3302" spans="1:6" x14ac:dyDescent="0.2">
      <c r="A3302" s="11"/>
      <c r="B3302"/>
      <c r="C3302"/>
      <c r="E3302" s="11"/>
      <c r="F3302" s="11"/>
    </row>
    <row r="3303" spans="1:6" x14ac:dyDescent="0.2">
      <c r="A3303" s="11"/>
      <c r="B3303"/>
      <c r="C3303"/>
      <c r="E3303" s="11"/>
      <c r="F3303" s="11"/>
    </row>
    <row r="3304" spans="1:6" x14ac:dyDescent="0.2">
      <c r="A3304" s="11"/>
      <c r="B3304"/>
      <c r="C3304"/>
      <c r="E3304" s="11"/>
      <c r="F3304" s="11"/>
    </row>
    <row r="3305" spans="1:6" x14ac:dyDescent="0.2">
      <c r="A3305" s="11"/>
      <c r="B3305"/>
      <c r="C3305"/>
      <c r="E3305" s="11"/>
      <c r="F3305" s="11"/>
    </row>
    <row r="3306" spans="1:6" x14ac:dyDescent="0.2">
      <c r="A3306" s="11"/>
      <c r="B3306"/>
      <c r="C3306"/>
      <c r="E3306" s="11"/>
      <c r="F3306" s="11"/>
    </row>
    <row r="3307" spans="1:6" x14ac:dyDescent="0.2">
      <c r="A3307" s="11"/>
      <c r="B3307"/>
      <c r="C3307"/>
      <c r="E3307" s="11"/>
      <c r="F3307" s="11"/>
    </row>
    <row r="3308" spans="1:6" x14ac:dyDescent="0.2">
      <c r="A3308" s="11"/>
      <c r="B3308"/>
      <c r="C3308"/>
      <c r="E3308" s="11"/>
      <c r="F3308" s="11"/>
    </row>
    <row r="3309" spans="1:6" x14ac:dyDescent="0.2">
      <c r="A3309" s="11"/>
      <c r="B3309"/>
      <c r="C3309"/>
      <c r="E3309" s="11"/>
      <c r="F3309" s="11"/>
    </row>
    <row r="3310" spans="1:6" x14ac:dyDescent="0.2">
      <c r="A3310" s="11"/>
      <c r="B3310"/>
      <c r="C3310"/>
      <c r="E3310" s="11"/>
      <c r="F3310" s="11"/>
    </row>
    <row r="3311" spans="1:6" x14ac:dyDescent="0.2">
      <c r="A3311" s="11"/>
      <c r="B3311"/>
      <c r="C3311"/>
      <c r="E3311" s="11"/>
      <c r="F3311" s="11"/>
    </row>
    <row r="3312" spans="1:6" x14ac:dyDescent="0.2">
      <c r="A3312" s="11"/>
      <c r="B3312"/>
      <c r="C3312"/>
      <c r="E3312" s="11"/>
      <c r="F3312" s="11"/>
    </row>
    <row r="3313" spans="1:6" x14ac:dyDescent="0.2">
      <c r="A3313" s="11"/>
      <c r="B3313"/>
      <c r="C3313"/>
      <c r="E3313" s="11"/>
      <c r="F3313" s="11"/>
    </row>
    <row r="3314" spans="1:6" x14ac:dyDescent="0.2">
      <c r="A3314" s="11"/>
      <c r="B3314"/>
      <c r="C3314"/>
      <c r="E3314" s="11"/>
      <c r="F3314" s="11"/>
    </row>
    <row r="3315" spans="1:6" x14ac:dyDescent="0.2">
      <c r="A3315" s="11"/>
      <c r="B3315"/>
      <c r="C3315"/>
      <c r="E3315" s="11"/>
      <c r="F3315" s="11"/>
    </row>
    <row r="3316" spans="1:6" x14ac:dyDescent="0.2">
      <c r="A3316" s="11"/>
      <c r="B3316"/>
      <c r="C3316"/>
      <c r="E3316" s="11"/>
      <c r="F3316" s="11"/>
    </row>
    <row r="3317" spans="1:6" x14ac:dyDescent="0.2">
      <c r="A3317" s="11"/>
      <c r="B3317"/>
      <c r="C3317"/>
      <c r="E3317" s="11"/>
      <c r="F3317" s="11"/>
    </row>
    <row r="3318" spans="1:6" x14ac:dyDescent="0.2">
      <c r="A3318" s="11"/>
      <c r="B3318"/>
      <c r="C3318"/>
      <c r="E3318" s="11"/>
      <c r="F3318" s="11"/>
    </row>
    <row r="3319" spans="1:6" x14ac:dyDescent="0.2">
      <c r="A3319" s="11"/>
      <c r="B3319"/>
      <c r="C3319"/>
      <c r="E3319" s="11"/>
      <c r="F3319" s="11"/>
    </row>
    <row r="3320" spans="1:6" x14ac:dyDescent="0.2">
      <c r="A3320" s="11"/>
      <c r="B3320"/>
      <c r="C3320"/>
      <c r="E3320" s="11"/>
      <c r="F3320" s="11"/>
    </row>
    <row r="3321" spans="1:6" x14ac:dyDescent="0.2">
      <c r="A3321" s="11"/>
      <c r="B3321"/>
      <c r="C3321"/>
      <c r="E3321" s="11"/>
      <c r="F3321" s="11"/>
    </row>
    <row r="3322" spans="1:6" x14ac:dyDescent="0.2">
      <c r="A3322" s="11"/>
      <c r="B3322"/>
      <c r="C3322"/>
      <c r="E3322" s="11"/>
      <c r="F3322" s="11"/>
    </row>
    <row r="3323" spans="1:6" x14ac:dyDescent="0.2">
      <c r="A3323" s="11"/>
      <c r="B3323"/>
      <c r="C3323"/>
      <c r="E3323" s="11"/>
      <c r="F3323" s="11"/>
    </row>
    <row r="3324" spans="1:6" x14ac:dyDescent="0.2">
      <c r="A3324" s="11"/>
      <c r="B3324"/>
      <c r="C3324"/>
      <c r="E3324" s="11"/>
      <c r="F3324" s="11"/>
    </row>
    <row r="3325" spans="1:6" x14ac:dyDescent="0.2">
      <c r="A3325" s="11"/>
      <c r="B3325"/>
      <c r="C3325"/>
      <c r="E3325" s="11"/>
      <c r="F3325" s="11"/>
    </row>
    <row r="3326" spans="1:6" x14ac:dyDescent="0.2">
      <c r="A3326" s="11"/>
      <c r="B3326"/>
      <c r="C3326"/>
      <c r="E3326" s="11"/>
      <c r="F3326" s="11"/>
    </row>
    <row r="3327" spans="1:6" x14ac:dyDescent="0.2">
      <c r="A3327" s="11"/>
      <c r="B3327"/>
      <c r="C3327"/>
      <c r="E3327" s="11"/>
      <c r="F3327" s="11"/>
    </row>
    <row r="3328" spans="1:6" x14ac:dyDescent="0.2">
      <c r="A3328" s="11"/>
      <c r="B3328"/>
      <c r="C3328"/>
      <c r="E3328" s="11"/>
      <c r="F3328" s="11"/>
    </row>
    <row r="3329" spans="1:6" x14ac:dyDescent="0.2">
      <c r="A3329" s="11"/>
      <c r="B3329"/>
      <c r="C3329"/>
      <c r="E3329" s="11"/>
      <c r="F3329" s="11"/>
    </row>
    <row r="3330" spans="1:6" x14ac:dyDescent="0.2">
      <c r="A3330" s="11"/>
      <c r="B3330"/>
      <c r="C3330"/>
      <c r="E3330" s="11"/>
      <c r="F3330" s="11"/>
    </row>
    <row r="3331" spans="1:6" x14ac:dyDescent="0.2">
      <c r="A3331" s="11"/>
      <c r="B3331"/>
      <c r="C3331"/>
      <c r="E3331" s="11"/>
      <c r="F3331" s="11"/>
    </row>
    <row r="3332" spans="1:6" x14ac:dyDescent="0.2">
      <c r="A3332" s="11"/>
      <c r="B3332"/>
      <c r="C3332"/>
      <c r="E3332" s="11"/>
      <c r="F3332" s="11"/>
    </row>
    <row r="3333" spans="1:6" x14ac:dyDescent="0.2">
      <c r="A3333" s="11"/>
      <c r="B3333"/>
      <c r="C3333"/>
      <c r="E3333" s="11"/>
      <c r="F3333" s="11"/>
    </row>
    <row r="3334" spans="1:6" x14ac:dyDescent="0.2">
      <c r="A3334" s="11"/>
      <c r="B3334"/>
      <c r="C3334"/>
      <c r="E3334" s="11"/>
      <c r="F3334" s="11"/>
    </row>
    <row r="3335" spans="1:6" x14ac:dyDescent="0.2">
      <c r="A3335" s="11"/>
      <c r="B3335"/>
      <c r="C3335"/>
      <c r="E3335" s="11"/>
      <c r="F3335" s="11"/>
    </row>
    <row r="3336" spans="1:6" x14ac:dyDescent="0.2">
      <c r="A3336" s="11"/>
      <c r="B3336"/>
      <c r="C3336"/>
      <c r="E3336" s="11"/>
      <c r="F3336" s="11"/>
    </row>
    <row r="3337" spans="1:6" x14ac:dyDescent="0.2">
      <c r="A3337" s="11"/>
      <c r="B3337"/>
      <c r="C3337"/>
      <c r="E3337" s="11"/>
      <c r="F3337" s="11"/>
    </row>
    <row r="3338" spans="1:6" x14ac:dyDescent="0.2">
      <c r="A3338" s="11"/>
      <c r="B3338"/>
      <c r="C3338"/>
      <c r="E3338" s="11"/>
      <c r="F3338" s="11"/>
    </row>
    <row r="3339" spans="1:6" x14ac:dyDescent="0.2">
      <c r="A3339" s="11"/>
      <c r="B3339"/>
      <c r="C3339"/>
      <c r="E3339" s="11"/>
      <c r="F3339" s="11"/>
    </row>
    <row r="3340" spans="1:6" x14ac:dyDescent="0.2">
      <c r="A3340" s="11"/>
      <c r="B3340"/>
      <c r="C3340"/>
      <c r="E3340" s="11"/>
      <c r="F3340" s="11"/>
    </row>
    <row r="3341" spans="1:6" x14ac:dyDescent="0.2">
      <c r="A3341" s="11"/>
      <c r="B3341"/>
      <c r="C3341"/>
      <c r="E3341" s="11"/>
      <c r="F3341" s="11"/>
    </row>
    <row r="3342" spans="1:6" x14ac:dyDescent="0.2">
      <c r="A3342" s="11"/>
      <c r="B3342"/>
      <c r="C3342"/>
      <c r="E3342" s="11"/>
      <c r="F3342" s="11"/>
    </row>
    <row r="3343" spans="1:6" x14ac:dyDescent="0.2">
      <c r="A3343" s="11"/>
      <c r="B3343"/>
      <c r="C3343"/>
      <c r="E3343" s="11"/>
      <c r="F3343" s="11"/>
    </row>
    <row r="3344" spans="1:6" x14ac:dyDescent="0.2">
      <c r="A3344" s="11"/>
      <c r="B3344"/>
      <c r="C3344"/>
      <c r="E3344" s="11"/>
      <c r="F3344" s="11"/>
    </row>
    <row r="3345" spans="1:6" x14ac:dyDescent="0.2">
      <c r="A3345" s="11"/>
      <c r="B3345"/>
      <c r="C3345"/>
      <c r="E3345" s="11"/>
      <c r="F3345" s="11"/>
    </row>
    <row r="3346" spans="1:6" x14ac:dyDescent="0.2">
      <c r="A3346" s="11"/>
      <c r="B3346"/>
      <c r="C3346"/>
      <c r="E3346" s="11"/>
      <c r="F3346" s="11"/>
    </row>
    <row r="3347" spans="1:6" x14ac:dyDescent="0.2">
      <c r="A3347" s="11"/>
      <c r="B3347"/>
      <c r="C3347"/>
      <c r="E3347" s="11"/>
      <c r="F3347" s="11"/>
    </row>
    <row r="3348" spans="1:6" x14ac:dyDescent="0.2">
      <c r="A3348" s="11"/>
      <c r="B3348"/>
      <c r="C3348"/>
      <c r="E3348" s="11"/>
      <c r="F3348" s="11"/>
    </row>
    <row r="3349" spans="1:6" x14ac:dyDescent="0.2">
      <c r="A3349" s="11"/>
      <c r="B3349"/>
      <c r="C3349"/>
      <c r="E3349" s="11"/>
      <c r="F3349" s="11"/>
    </row>
    <row r="3350" spans="1:6" x14ac:dyDescent="0.2">
      <c r="A3350" s="11"/>
      <c r="B3350"/>
      <c r="C3350"/>
      <c r="E3350" s="11"/>
      <c r="F3350" s="11"/>
    </row>
    <row r="3351" spans="1:6" x14ac:dyDescent="0.2">
      <c r="A3351" s="11"/>
      <c r="B3351"/>
      <c r="C3351"/>
      <c r="E3351" s="11"/>
      <c r="F3351" s="11"/>
    </row>
    <row r="3352" spans="1:6" x14ac:dyDescent="0.2">
      <c r="A3352" s="11"/>
      <c r="B3352"/>
      <c r="C3352"/>
      <c r="E3352" s="11"/>
      <c r="F3352" s="11"/>
    </row>
    <row r="3353" spans="1:6" x14ac:dyDescent="0.2">
      <c r="A3353" s="11"/>
      <c r="B3353"/>
      <c r="C3353"/>
      <c r="E3353" s="11"/>
      <c r="F3353" s="11"/>
    </row>
    <row r="3354" spans="1:6" x14ac:dyDescent="0.2">
      <c r="A3354" s="11"/>
      <c r="B3354"/>
      <c r="C3354"/>
      <c r="E3354" s="11"/>
      <c r="F3354" s="11"/>
    </row>
    <row r="3355" spans="1:6" x14ac:dyDescent="0.2">
      <c r="A3355" s="11"/>
      <c r="B3355"/>
      <c r="C3355"/>
      <c r="E3355" s="11"/>
      <c r="F3355" s="11"/>
    </row>
    <row r="3356" spans="1:6" x14ac:dyDescent="0.2">
      <c r="A3356" s="11"/>
      <c r="B3356"/>
      <c r="C3356"/>
      <c r="E3356" s="11"/>
      <c r="F3356" s="11"/>
    </row>
    <row r="3357" spans="1:6" x14ac:dyDescent="0.2">
      <c r="A3357" s="11"/>
      <c r="B3357"/>
      <c r="C3357"/>
      <c r="E3357" s="11"/>
      <c r="F3357" s="11"/>
    </row>
    <row r="3358" spans="1:6" x14ac:dyDescent="0.2">
      <c r="A3358" s="11"/>
      <c r="B3358"/>
      <c r="C3358"/>
      <c r="E3358" s="11"/>
      <c r="F3358" s="11"/>
    </row>
    <row r="3359" spans="1:6" x14ac:dyDescent="0.2">
      <c r="A3359" s="11"/>
      <c r="B3359"/>
      <c r="C3359"/>
      <c r="E3359" s="11"/>
      <c r="F3359" s="11"/>
    </row>
    <row r="3360" spans="1:6" x14ac:dyDescent="0.2">
      <c r="A3360" s="11"/>
      <c r="B3360"/>
      <c r="C3360"/>
      <c r="E3360" s="11"/>
      <c r="F3360" s="11"/>
    </row>
    <row r="3361" spans="1:6" x14ac:dyDescent="0.2">
      <c r="A3361" s="11"/>
      <c r="B3361"/>
      <c r="C3361"/>
      <c r="E3361" s="11"/>
      <c r="F3361" s="11"/>
    </row>
    <row r="3362" spans="1:6" x14ac:dyDescent="0.2">
      <c r="A3362" s="11"/>
      <c r="B3362"/>
      <c r="C3362"/>
      <c r="E3362" s="11"/>
      <c r="F3362" s="11"/>
    </row>
    <row r="3363" spans="1:6" x14ac:dyDescent="0.2">
      <c r="A3363" s="11"/>
      <c r="B3363"/>
      <c r="C3363"/>
      <c r="E3363" s="11"/>
      <c r="F3363" s="11"/>
    </row>
    <row r="3364" spans="1:6" x14ac:dyDescent="0.2">
      <c r="A3364" s="11"/>
      <c r="B3364"/>
      <c r="C3364"/>
      <c r="E3364" s="11"/>
      <c r="F3364" s="11"/>
    </row>
    <row r="3365" spans="1:6" x14ac:dyDescent="0.2">
      <c r="A3365" s="11"/>
      <c r="B3365"/>
      <c r="C3365"/>
      <c r="E3365" s="11"/>
      <c r="F3365" s="11"/>
    </row>
    <row r="3366" spans="1:6" x14ac:dyDescent="0.2">
      <c r="A3366" s="11"/>
      <c r="B3366"/>
      <c r="C3366"/>
      <c r="E3366" s="11"/>
      <c r="F3366" s="11"/>
    </row>
    <row r="3367" spans="1:6" x14ac:dyDescent="0.2">
      <c r="A3367" s="11"/>
      <c r="B3367"/>
      <c r="C3367"/>
      <c r="E3367" s="11"/>
      <c r="F3367" s="11"/>
    </row>
    <row r="3368" spans="1:6" x14ac:dyDescent="0.2">
      <c r="A3368" s="11"/>
      <c r="B3368"/>
      <c r="C3368"/>
      <c r="E3368" s="11"/>
      <c r="F3368" s="11"/>
    </row>
    <row r="3369" spans="1:6" x14ac:dyDescent="0.2">
      <c r="A3369" s="11"/>
      <c r="B3369"/>
      <c r="C3369"/>
      <c r="E3369" s="11"/>
      <c r="F3369" s="11"/>
    </row>
    <row r="3370" spans="1:6" x14ac:dyDescent="0.2">
      <c r="A3370" s="11"/>
      <c r="B3370"/>
      <c r="C3370"/>
      <c r="E3370" s="11"/>
      <c r="F3370" s="11"/>
    </row>
    <row r="3371" spans="1:6" x14ac:dyDescent="0.2">
      <c r="A3371" s="11"/>
      <c r="B3371"/>
      <c r="C3371"/>
      <c r="E3371" s="11"/>
      <c r="F3371" s="11"/>
    </row>
    <row r="3372" spans="1:6" x14ac:dyDescent="0.2">
      <c r="A3372" s="11"/>
      <c r="B3372"/>
      <c r="C3372"/>
      <c r="E3372" s="11"/>
      <c r="F3372" s="11"/>
    </row>
    <row r="3373" spans="1:6" x14ac:dyDescent="0.2">
      <c r="A3373" s="11"/>
      <c r="B3373"/>
      <c r="C3373"/>
      <c r="E3373" s="11"/>
      <c r="F3373" s="11"/>
    </row>
    <row r="3374" spans="1:6" x14ac:dyDescent="0.2">
      <c r="A3374" s="11"/>
      <c r="B3374"/>
      <c r="C3374"/>
      <c r="E3374" s="11"/>
      <c r="F3374" s="11"/>
    </row>
    <row r="3375" spans="1:6" x14ac:dyDescent="0.2">
      <c r="A3375" s="11"/>
      <c r="B3375"/>
      <c r="C3375"/>
      <c r="E3375" s="11"/>
      <c r="F3375" s="11"/>
    </row>
    <row r="3376" spans="1:6" x14ac:dyDescent="0.2">
      <c r="A3376" s="11"/>
      <c r="B3376"/>
      <c r="C3376"/>
      <c r="E3376" s="11"/>
      <c r="F3376" s="11"/>
    </row>
    <row r="3377" spans="1:6" x14ac:dyDescent="0.2">
      <c r="A3377" s="11"/>
      <c r="B3377"/>
      <c r="C3377"/>
      <c r="E3377" s="11"/>
      <c r="F3377" s="11"/>
    </row>
    <row r="3378" spans="1:6" x14ac:dyDescent="0.2">
      <c r="A3378" s="11"/>
      <c r="B3378"/>
      <c r="C3378"/>
      <c r="E3378" s="11"/>
      <c r="F3378" s="11"/>
    </row>
    <row r="3379" spans="1:6" x14ac:dyDescent="0.2">
      <c r="A3379" s="11"/>
      <c r="B3379"/>
      <c r="C3379"/>
      <c r="E3379" s="11"/>
      <c r="F3379" s="11"/>
    </row>
    <row r="3380" spans="1:6" x14ac:dyDescent="0.2">
      <c r="A3380" s="11"/>
      <c r="B3380"/>
      <c r="C3380"/>
      <c r="E3380" s="11"/>
      <c r="F3380" s="11"/>
    </row>
    <row r="3381" spans="1:6" x14ac:dyDescent="0.2">
      <c r="A3381" s="11"/>
      <c r="B3381"/>
      <c r="C3381"/>
      <c r="E3381" s="11"/>
      <c r="F3381" s="11"/>
    </row>
    <row r="3382" spans="1:6" x14ac:dyDescent="0.2">
      <c r="A3382" s="11"/>
      <c r="B3382"/>
      <c r="C3382"/>
      <c r="E3382" s="11"/>
      <c r="F3382" s="11"/>
    </row>
    <row r="3383" spans="1:6" x14ac:dyDescent="0.2">
      <c r="A3383" s="11"/>
      <c r="B3383"/>
      <c r="C3383"/>
      <c r="E3383" s="11"/>
      <c r="F3383" s="11"/>
    </row>
    <row r="3384" spans="1:6" x14ac:dyDescent="0.2">
      <c r="A3384" s="11"/>
      <c r="B3384"/>
      <c r="C3384"/>
      <c r="E3384" s="11"/>
      <c r="F3384" s="11"/>
    </row>
    <row r="3385" spans="1:6" x14ac:dyDescent="0.2">
      <c r="A3385" s="11"/>
      <c r="B3385"/>
      <c r="C3385"/>
      <c r="E3385" s="11"/>
      <c r="F3385" s="11"/>
    </row>
    <row r="3386" spans="1:6" x14ac:dyDescent="0.2">
      <c r="A3386" s="11"/>
      <c r="B3386"/>
      <c r="C3386"/>
      <c r="E3386" s="11"/>
      <c r="F3386" s="11"/>
    </row>
    <row r="3387" spans="1:6" x14ac:dyDescent="0.2">
      <c r="A3387" s="11"/>
      <c r="B3387"/>
      <c r="C3387"/>
      <c r="E3387" s="11"/>
      <c r="F3387" s="11"/>
    </row>
    <row r="3388" spans="1:6" x14ac:dyDescent="0.2">
      <c r="A3388" s="11"/>
      <c r="B3388"/>
      <c r="C3388"/>
      <c r="E3388" s="11"/>
      <c r="F3388" s="11"/>
    </row>
    <row r="3389" spans="1:6" x14ac:dyDescent="0.2">
      <c r="A3389" s="11"/>
      <c r="B3389"/>
      <c r="C3389"/>
      <c r="E3389" s="11"/>
      <c r="F3389" s="11"/>
    </row>
    <row r="3390" spans="1:6" x14ac:dyDescent="0.2">
      <c r="A3390" s="11"/>
      <c r="B3390"/>
      <c r="C3390"/>
      <c r="E3390" s="11"/>
      <c r="F3390" s="11"/>
    </row>
    <row r="3391" spans="1:6" x14ac:dyDescent="0.2">
      <c r="A3391" s="11"/>
      <c r="B3391"/>
      <c r="C3391"/>
      <c r="E3391" s="11"/>
      <c r="F3391" s="11"/>
    </row>
    <row r="3392" spans="1:6" x14ac:dyDescent="0.2">
      <c r="A3392" s="11"/>
      <c r="B3392"/>
      <c r="C3392"/>
      <c r="E3392" s="11"/>
      <c r="F3392" s="11"/>
    </row>
    <row r="3393" spans="1:6" x14ac:dyDescent="0.2">
      <c r="A3393" s="11"/>
      <c r="B3393"/>
      <c r="C3393"/>
      <c r="E3393" s="11"/>
      <c r="F3393" s="11"/>
    </row>
    <row r="3394" spans="1:6" x14ac:dyDescent="0.2">
      <c r="A3394" s="11"/>
      <c r="B3394"/>
      <c r="C3394"/>
      <c r="E3394" s="11"/>
      <c r="F3394" s="11"/>
    </row>
    <row r="3395" spans="1:6" x14ac:dyDescent="0.2">
      <c r="A3395" s="11"/>
      <c r="B3395"/>
      <c r="C3395"/>
      <c r="E3395" s="11"/>
      <c r="F3395" s="11"/>
    </row>
    <row r="3396" spans="1:6" x14ac:dyDescent="0.2">
      <c r="A3396" s="11"/>
      <c r="B3396"/>
      <c r="C3396"/>
      <c r="E3396" s="11"/>
      <c r="F3396" s="11"/>
    </row>
    <row r="3397" spans="1:6" x14ac:dyDescent="0.2">
      <c r="A3397" s="11"/>
      <c r="B3397"/>
      <c r="C3397"/>
      <c r="E3397" s="11"/>
      <c r="F3397" s="11"/>
    </row>
    <row r="3398" spans="1:6" x14ac:dyDescent="0.2">
      <c r="A3398" s="11"/>
      <c r="B3398"/>
      <c r="C3398"/>
      <c r="E3398" s="11"/>
      <c r="F3398" s="11"/>
    </row>
    <row r="3399" spans="1:6" x14ac:dyDescent="0.2">
      <c r="A3399" s="11"/>
      <c r="B3399"/>
      <c r="C3399"/>
      <c r="E3399" s="11"/>
      <c r="F3399" s="11"/>
    </row>
    <row r="3400" spans="1:6" x14ac:dyDescent="0.2">
      <c r="A3400" s="11"/>
      <c r="B3400"/>
      <c r="C3400"/>
      <c r="E3400" s="11"/>
      <c r="F3400" s="11"/>
    </row>
    <row r="3401" spans="1:6" x14ac:dyDescent="0.2">
      <c r="A3401" s="11"/>
      <c r="B3401"/>
      <c r="C3401"/>
      <c r="E3401" s="11"/>
      <c r="F3401" s="11"/>
    </row>
    <row r="3402" spans="1:6" x14ac:dyDescent="0.2">
      <c r="A3402" s="11"/>
      <c r="B3402"/>
      <c r="C3402"/>
      <c r="E3402" s="11"/>
      <c r="F3402" s="11"/>
    </row>
    <row r="3403" spans="1:6" x14ac:dyDescent="0.2">
      <c r="A3403" s="11"/>
      <c r="B3403"/>
      <c r="C3403"/>
      <c r="E3403" s="11"/>
      <c r="F3403" s="11"/>
    </row>
    <row r="3404" spans="1:6" x14ac:dyDescent="0.2">
      <c r="A3404" s="11"/>
      <c r="B3404"/>
      <c r="C3404"/>
      <c r="E3404" s="11"/>
      <c r="F3404" s="11"/>
    </row>
    <row r="3405" spans="1:6" x14ac:dyDescent="0.2">
      <c r="A3405" s="11"/>
      <c r="B3405"/>
      <c r="C3405"/>
      <c r="E3405" s="11"/>
      <c r="F3405" s="11"/>
    </row>
    <row r="3406" spans="1:6" x14ac:dyDescent="0.2">
      <c r="A3406" s="11"/>
      <c r="B3406"/>
      <c r="C3406"/>
      <c r="E3406" s="11"/>
      <c r="F3406" s="11"/>
    </row>
    <row r="3407" spans="1:6" x14ac:dyDescent="0.2">
      <c r="A3407" s="11"/>
      <c r="B3407"/>
      <c r="C3407"/>
      <c r="E3407" s="11"/>
      <c r="F3407" s="11"/>
    </row>
    <row r="3408" spans="1:6" x14ac:dyDescent="0.2">
      <c r="A3408" s="11"/>
      <c r="B3408"/>
      <c r="C3408"/>
      <c r="E3408" s="11"/>
      <c r="F3408" s="11"/>
    </row>
    <row r="3409" spans="1:6" x14ac:dyDescent="0.2">
      <c r="A3409" s="11"/>
      <c r="B3409"/>
      <c r="C3409"/>
      <c r="E3409" s="11"/>
      <c r="F3409" s="11"/>
    </row>
    <row r="3410" spans="1:6" x14ac:dyDescent="0.2">
      <c r="A3410" s="11"/>
      <c r="B3410"/>
      <c r="C3410"/>
      <c r="E3410" s="11"/>
      <c r="F3410" s="11"/>
    </row>
    <row r="3411" spans="1:6" x14ac:dyDescent="0.2">
      <c r="A3411" s="11"/>
      <c r="B3411"/>
      <c r="C3411"/>
      <c r="E3411" s="11"/>
      <c r="F3411" s="11"/>
    </row>
    <row r="3412" spans="1:6" x14ac:dyDescent="0.2">
      <c r="A3412" s="11"/>
      <c r="B3412"/>
      <c r="C3412"/>
      <c r="E3412" s="11"/>
      <c r="F3412" s="11"/>
    </row>
    <row r="3413" spans="1:6" x14ac:dyDescent="0.2">
      <c r="A3413" s="11"/>
      <c r="B3413"/>
      <c r="C3413"/>
      <c r="E3413" s="11"/>
      <c r="F3413" s="11"/>
    </row>
    <row r="3414" spans="1:6" x14ac:dyDescent="0.2">
      <c r="A3414" s="11"/>
      <c r="B3414"/>
      <c r="C3414"/>
      <c r="E3414" s="11"/>
      <c r="F3414" s="11"/>
    </row>
    <row r="3415" spans="1:6" x14ac:dyDescent="0.2">
      <c r="A3415" s="11"/>
      <c r="B3415"/>
      <c r="C3415"/>
      <c r="E3415" s="11"/>
      <c r="F3415" s="11"/>
    </row>
    <row r="3416" spans="1:6" x14ac:dyDescent="0.2">
      <c r="A3416" s="11"/>
      <c r="B3416"/>
      <c r="C3416"/>
      <c r="E3416" s="11"/>
      <c r="F3416" s="11"/>
    </row>
    <row r="3417" spans="1:6" x14ac:dyDescent="0.2">
      <c r="A3417" s="11"/>
      <c r="B3417"/>
      <c r="C3417"/>
      <c r="E3417" s="11"/>
      <c r="F3417" s="11"/>
    </row>
    <row r="3418" spans="1:6" x14ac:dyDescent="0.2">
      <c r="A3418" s="11"/>
      <c r="B3418"/>
      <c r="C3418"/>
      <c r="E3418" s="11"/>
      <c r="F3418" s="11"/>
    </row>
    <row r="3419" spans="1:6" x14ac:dyDescent="0.2">
      <c r="A3419" s="11"/>
      <c r="B3419"/>
      <c r="C3419"/>
      <c r="E3419" s="11"/>
      <c r="F3419" s="11"/>
    </row>
    <row r="3420" spans="1:6" x14ac:dyDescent="0.2">
      <c r="A3420" s="11"/>
      <c r="B3420"/>
      <c r="C3420"/>
      <c r="E3420" s="11"/>
      <c r="F3420" s="11"/>
    </row>
    <row r="3421" spans="1:6" x14ac:dyDescent="0.2">
      <c r="A3421" s="11"/>
      <c r="B3421"/>
      <c r="C3421"/>
      <c r="E3421" s="11"/>
      <c r="F3421" s="11"/>
    </row>
    <row r="3422" spans="1:6" x14ac:dyDescent="0.2">
      <c r="A3422" s="11"/>
      <c r="B3422"/>
      <c r="C3422"/>
      <c r="E3422" s="11"/>
      <c r="F3422" s="11"/>
    </row>
    <row r="3423" spans="1:6" x14ac:dyDescent="0.2">
      <c r="A3423" s="11"/>
      <c r="B3423"/>
      <c r="C3423"/>
      <c r="E3423" s="11"/>
      <c r="F3423" s="11"/>
    </row>
    <row r="3424" spans="1:6" x14ac:dyDescent="0.2">
      <c r="A3424" s="11"/>
      <c r="B3424"/>
      <c r="C3424"/>
      <c r="E3424" s="11"/>
      <c r="F3424" s="11"/>
    </row>
    <row r="3425" spans="1:6" x14ac:dyDescent="0.2">
      <c r="A3425" s="11"/>
      <c r="B3425"/>
      <c r="C3425"/>
      <c r="E3425" s="11"/>
      <c r="F3425" s="11"/>
    </row>
    <row r="3426" spans="1:6" x14ac:dyDescent="0.2">
      <c r="A3426" s="11"/>
      <c r="B3426"/>
      <c r="C3426"/>
      <c r="E3426" s="11"/>
      <c r="F3426" s="11"/>
    </row>
    <row r="3427" spans="1:6" x14ac:dyDescent="0.2">
      <c r="A3427" s="11"/>
      <c r="B3427"/>
      <c r="C3427"/>
      <c r="E3427" s="11"/>
      <c r="F3427" s="11"/>
    </row>
    <row r="3428" spans="1:6" x14ac:dyDescent="0.2">
      <c r="A3428" s="11"/>
      <c r="B3428"/>
      <c r="C3428"/>
      <c r="E3428" s="11"/>
      <c r="F3428" s="11"/>
    </row>
    <row r="3429" spans="1:6" x14ac:dyDescent="0.2">
      <c r="A3429" s="11"/>
      <c r="B3429"/>
      <c r="C3429"/>
      <c r="E3429" s="11"/>
      <c r="F3429" s="11"/>
    </row>
    <row r="3430" spans="1:6" x14ac:dyDescent="0.2">
      <c r="A3430" s="11"/>
      <c r="B3430"/>
      <c r="C3430"/>
      <c r="E3430" s="11"/>
      <c r="F3430" s="11"/>
    </row>
    <row r="3431" spans="1:6" x14ac:dyDescent="0.2">
      <c r="A3431" s="11"/>
      <c r="B3431"/>
      <c r="C3431"/>
      <c r="E3431" s="11"/>
      <c r="F3431" s="11"/>
    </row>
    <row r="3432" spans="1:6" x14ac:dyDescent="0.2">
      <c r="A3432" s="11"/>
      <c r="B3432"/>
      <c r="C3432"/>
      <c r="E3432" s="11"/>
      <c r="F3432" s="11"/>
    </row>
    <row r="3433" spans="1:6" x14ac:dyDescent="0.2">
      <c r="A3433" s="11"/>
      <c r="B3433"/>
      <c r="C3433"/>
      <c r="E3433" s="11"/>
      <c r="F3433" s="11"/>
    </row>
    <row r="3434" spans="1:6" x14ac:dyDescent="0.2">
      <c r="A3434" s="11"/>
      <c r="B3434"/>
      <c r="C3434"/>
      <c r="E3434" s="11"/>
      <c r="F3434" s="11"/>
    </row>
    <row r="3435" spans="1:6" x14ac:dyDescent="0.2">
      <c r="A3435" s="11"/>
      <c r="B3435"/>
      <c r="C3435"/>
      <c r="E3435" s="11"/>
      <c r="F3435" s="11"/>
    </row>
    <row r="3436" spans="1:6" x14ac:dyDescent="0.2">
      <c r="A3436" s="11"/>
      <c r="B3436"/>
      <c r="C3436"/>
      <c r="E3436" s="11"/>
      <c r="F3436" s="11"/>
    </row>
    <row r="3437" spans="1:6" x14ac:dyDescent="0.2">
      <c r="A3437" s="11"/>
      <c r="B3437"/>
      <c r="C3437"/>
      <c r="E3437" s="11"/>
      <c r="F3437" s="11"/>
    </row>
    <row r="3438" spans="1:6" x14ac:dyDescent="0.2">
      <c r="A3438" s="11"/>
      <c r="B3438"/>
      <c r="C3438"/>
      <c r="E3438" s="11"/>
      <c r="F3438" s="11"/>
    </row>
    <row r="3439" spans="1:6" x14ac:dyDescent="0.2">
      <c r="A3439" s="11"/>
      <c r="B3439"/>
      <c r="C3439"/>
      <c r="E3439" s="11"/>
      <c r="F3439" s="11"/>
    </row>
    <row r="3440" spans="1:6" x14ac:dyDescent="0.2">
      <c r="A3440" s="11"/>
      <c r="B3440"/>
      <c r="C3440"/>
      <c r="E3440" s="11"/>
      <c r="F3440" s="11"/>
    </row>
    <row r="3441" spans="1:6" x14ac:dyDescent="0.2">
      <c r="A3441" s="11"/>
      <c r="B3441"/>
      <c r="C3441"/>
      <c r="E3441" s="11"/>
      <c r="F3441" s="11"/>
    </row>
    <row r="3442" spans="1:6" x14ac:dyDescent="0.2">
      <c r="A3442" s="11"/>
      <c r="B3442"/>
      <c r="C3442"/>
      <c r="E3442" s="11"/>
      <c r="F3442" s="11"/>
    </row>
    <row r="3443" spans="1:6" x14ac:dyDescent="0.2">
      <c r="A3443" s="11"/>
      <c r="B3443"/>
      <c r="C3443"/>
      <c r="E3443" s="11"/>
      <c r="F3443" s="11"/>
    </row>
    <row r="3444" spans="1:6" x14ac:dyDescent="0.2">
      <c r="A3444" s="11"/>
      <c r="B3444"/>
      <c r="C3444"/>
      <c r="E3444" s="11"/>
      <c r="F3444" s="11"/>
    </row>
    <row r="3445" spans="1:6" x14ac:dyDescent="0.2">
      <c r="A3445" s="11"/>
      <c r="B3445"/>
      <c r="C3445"/>
      <c r="E3445" s="11"/>
      <c r="F3445" s="11"/>
    </row>
    <row r="3446" spans="1:6" x14ac:dyDescent="0.2">
      <c r="A3446" s="11"/>
      <c r="B3446"/>
      <c r="C3446"/>
      <c r="E3446" s="11"/>
      <c r="F3446" s="11"/>
    </row>
    <row r="3447" spans="1:6" x14ac:dyDescent="0.2">
      <c r="A3447" s="11"/>
      <c r="B3447"/>
      <c r="C3447"/>
      <c r="E3447" s="11"/>
      <c r="F3447" s="11"/>
    </row>
    <row r="3448" spans="1:6" x14ac:dyDescent="0.2">
      <c r="A3448" s="11"/>
      <c r="B3448"/>
      <c r="C3448"/>
      <c r="E3448" s="11"/>
      <c r="F3448" s="11"/>
    </row>
    <row r="3449" spans="1:6" x14ac:dyDescent="0.2">
      <c r="A3449" s="11"/>
      <c r="B3449"/>
      <c r="C3449"/>
      <c r="E3449" s="11"/>
      <c r="F3449" s="11"/>
    </row>
    <row r="3450" spans="1:6" x14ac:dyDescent="0.2">
      <c r="A3450" s="11"/>
      <c r="B3450"/>
      <c r="C3450"/>
      <c r="E3450" s="11"/>
      <c r="F3450" s="11"/>
    </row>
    <row r="3451" spans="1:6" x14ac:dyDescent="0.2">
      <c r="A3451" s="11"/>
      <c r="B3451"/>
      <c r="C3451"/>
      <c r="E3451" s="11"/>
      <c r="F3451" s="11"/>
    </row>
    <row r="3452" spans="1:6" x14ac:dyDescent="0.2">
      <c r="A3452" s="11"/>
      <c r="B3452"/>
      <c r="C3452"/>
      <c r="E3452" s="11"/>
      <c r="F3452" s="11"/>
    </row>
    <row r="3453" spans="1:6" x14ac:dyDescent="0.2">
      <c r="A3453" s="11"/>
      <c r="B3453"/>
      <c r="C3453"/>
      <c r="E3453" s="11"/>
      <c r="F3453" s="11"/>
    </row>
    <row r="3454" spans="1:6" x14ac:dyDescent="0.2">
      <c r="A3454" s="11"/>
      <c r="B3454"/>
      <c r="C3454"/>
      <c r="E3454" s="11"/>
      <c r="F3454" s="11"/>
    </row>
    <row r="3455" spans="1:6" x14ac:dyDescent="0.2">
      <c r="A3455" s="11"/>
      <c r="B3455"/>
      <c r="C3455"/>
      <c r="E3455" s="11"/>
      <c r="F3455" s="11"/>
    </row>
    <row r="3456" spans="1:6" x14ac:dyDescent="0.2">
      <c r="A3456" s="11"/>
      <c r="B3456"/>
      <c r="C3456"/>
      <c r="E3456" s="11"/>
      <c r="F3456" s="11"/>
    </row>
    <row r="3457" spans="1:6" x14ac:dyDescent="0.2">
      <c r="A3457" s="11"/>
      <c r="B3457"/>
      <c r="C3457"/>
      <c r="E3457" s="11"/>
      <c r="F3457" s="11"/>
    </row>
    <row r="3458" spans="1:6" x14ac:dyDescent="0.2">
      <c r="A3458" s="11"/>
      <c r="B3458"/>
      <c r="C3458"/>
      <c r="E3458" s="11"/>
      <c r="F3458" s="11"/>
    </row>
    <row r="3459" spans="1:6" x14ac:dyDescent="0.2">
      <c r="A3459" s="11"/>
      <c r="B3459"/>
      <c r="C3459"/>
      <c r="E3459" s="11"/>
      <c r="F3459" s="11"/>
    </row>
    <row r="3460" spans="1:6" x14ac:dyDescent="0.2">
      <c r="A3460" s="11"/>
      <c r="B3460"/>
      <c r="C3460"/>
      <c r="E3460" s="11"/>
      <c r="F3460" s="11"/>
    </row>
    <row r="3461" spans="1:6" x14ac:dyDescent="0.2">
      <c r="A3461" s="11"/>
      <c r="B3461"/>
      <c r="C3461"/>
      <c r="E3461" s="11"/>
      <c r="F3461" s="11"/>
    </row>
    <row r="3462" spans="1:6" x14ac:dyDescent="0.2">
      <c r="A3462" s="11"/>
      <c r="B3462"/>
      <c r="C3462"/>
      <c r="E3462" s="11"/>
      <c r="F3462" s="11"/>
    </row>
    <row r="3463" spans="1:6" x14ac:dyDescent="0.2">
      <c r="A3463" s="11"/>
      <c r="B3463"/>
      <c r="C3463"/>
      <c r="E3463" s="11"/>
      <c r="F3463" s="11"/>
    </row>
    <row r="3464" spans="1:6" x14ac:dyDescent="0.2">
      <c r="A3464" s="11"/>
      <c r="B3464"/>
      <c r="C3464"/>
      <c r="E3464" s="11"/>
      <c r="F3464" s="11"/>
    </row>
    <row r="3465" spans="1:6" x14ac:dyDescent="0.2">
      <c r="A3465" s="11"/>
      <c r="B3465"/>
      <c r="C3465"/>
      <c r="E3465" s="11"/>
      <c r="F3465" s="11"/>
    </row>
    <row r="3466" spans="1:6" x14ac:dyDescent="0.2">
      <c r="A3466" s="11"/>
      <c r="B3466"/>
      <c r="C3466"/>
      <c r="E3466" s="11"/>
      <c r="F3466" s="11"/>
    </row>
    <row r="3467" spans="1:6" x14ac:dyDescent="0.2">
      <c r="A3467" s="11"/>
      <c r="B3467"/>
      <c r="C3467"/>
      <c r="E3467" s="11"/>
      <c r="F3467" s="11"/>
    </row>
    <row r="3468" spans="1:6" x14ac:dyDescent="0.2">
      <c r="A3468" s="11"/>
      <c r="B3468"/>
      <c r="C3468"/>
      <c r="E3468" s="11"/>
      <c r="F3468" s="11"/>
    </row>
    <row r="3469" spans="1:6" x14ac:dyDescent="0.2">
      <c r="A3469" s="11"/>
      <c r="B3469"/>
      <c r="C3469"/>
      <c r="E3469" s="11"/>
      <c r="F3469" s="11"/>
    </row>
    <row r="3470" spans="1:6" x14ac:dyDescent="0.2">
      <c r="A3470" s="11"/>
      <c r="B3470"/>
      <c r="C3470"/>
      <c r="E3470" s="11"/>
      <c r="F3470" s="11"/>
    </row>
    <row r="3471" spans="1:6" x14ac:dyDescent="0.2">
      <c r="A3471" s="11"/>
      <c r="B3471"/>
      <c r="C3471"/>
      <c r="E3471" s="11"/>
      <c r="F3471" s="11"/>
    </row>
    <row r="3472" spans="1:6" x14ac:dyDescent="0.2">
      <c r="A3472" s="11"/>
      <c r="B3472"/>
      <c r="C3472"/>
      <c r="E3472" s="11"/>
      <c r="F3472" s="11"/>
    </row>
    <row r="3473" spans="1:6" x14ac:dyDescent="0.2">
      <c r="A3473" s="11"/>
      <c r="B3473"/>
      <c r="C3473"/>
      <c r="E3473" s="11"/>
      <c r="F3473" s="11"/>
    </row>
    <row r="3474" spans="1:6" x14ac:dyDescent="0.2">
      <c r="A3474" s="11"/>
      <c r="B3474"/>
      <c r="C3474"/>
      <c r="E3474" s="11"/>
      <c r="F3474" s="11"/>
    </row>
    <row r="3475" spans="1:6" x14ac:dyDescent="0.2">
      <c r="A3475" s="11"/>
      <c r="B3475"/>
      <c r="C3475"/>
      <c r="E3475" s="11"/>
      <c r="F3475" s="11"/>
    </row>
    <row r="3476" spans="1:6" x14ac:dyDescent="0.2">
      <c r="A3476" s="11"/>
      <c r="B3476"/>
      <c r="C3476"/>
      <c r="E3476" s="11"/>
      <c r="F3476" s="11"/>
    </row>
    <row r="3477" spans="1:6" x14ac:dyDescent="0.2">
      <c r="A3477" s="11"/>
      <c r="B3477"/>
      <c r="C3477"/>
      <c r="E3477" s="11"/>
      <c r="F3477" s="11"/>
    </row>
    <row r="3478" spans="1:6" x14ac:dyDescent="0.2">
      <c r="A3478" s="11"/>
      <c r="B3478"/>
      <c r="C3478"/>
      <c r="E3478" s="11"/>
      <c r="F3478" s="11"/>
    </row>
    <row r="3479" spans="1:6" x14ac:dyDescent="0.2">
      <c r="A3479" s="11"/>
      <c r="B3479"/>
      <c r="C3479"/>
      <c r="E3479" s="11"/>
      <c r="F3479" s="11"/>
    </row>
    <row r="3480" spans="1:6" x14ac:dyDescent="0.2">
      <c r="A3480" s="11"/>
      <c r="B3480"/>
      <c r="C3480"/>
      <c r="E3480" s="11"/>
      <c r="F3480" s="11"/>
    </row>
    <row r="3481" spans="1:6" x14ac:dyDescent="0.2">
      <c r="A3481" s="11"/>
      <c r="B3481"/>
      <c r="C3481"/>
      <c r="E3481" s="11"/>
      <c r="F3481" s="11"/>
    </row>
    <row r="3482" spans="1:6" x14ac:dyDescent="0.2">
      <c r="A3482" s="11"/>
      <c r="B3482"/>
      <c r="C3482"/>
      <c r="E3482" s="11"/>
      <c r="F3482" s="11"/>
    </row>
    <row r="3483" spans="1:6" x14ac:dyDescent="0.2">
      <c r="A3483" s="11"/>
      <c r="B3483"/>
      <c r="C3483"/>
      <c r="E3483" s="11"/>
      <c r="F3483" s="11"/>
    </row>
    <row r="3484" spans="1:6" x14ac:dyDescent="0.2">
      <c r="A3484" s="11"/>
      <c r="B3484"/>
      <c r="C3484"/>
      <c r="E3484" s="11"/>
      <c r="F3484" s="11"/>
    </row>
    <row r="3485" spans="1:6" x14ac:dyDescent="0.2">
      <c r="A3485" s="11"/>
      <c r="B3485"/>
      <c r="C3485"/>
      <c r="E3485" s="11"/>
      <c r="F3485" s="11"/>
    </row>
    <row r="3486" spans="1:6" x14ac:dyDescent="0.2">
      <c r="A3486" s="11"/>
      <c r="B3486"/>
      <c r="C3486"/>
      <c r="E3486" s="11"/>
      <c r="F3486" s="11"/>
    </row>
    <row r="3487" spans="1:6" x14ac:dyDescent="0.2">
      <c r="A3487" s="11"/>
      <c r="B3487"/>
      <c r="C3487"/>
      <c r="E3487" s="11"/>
      <c r="F3487" s="11"/>
    </row>
    <row r="3488" spans="1:6" x14ac:dyDescent="0.2">
      <c r="A3488" s="11"/>
      <c r="B3488"/>
      <c r="C3488"/>
      <c r="E3488" s="11"/>
      <c r="F3488" s="11"/>
    </row>
    <row r="3489" spans="1:6" x14ac:dyDescent="0.2">
      <c r="A3489" s="11"/>
      <c r="B3489"/>
      <c r="C3489"/>
      <c r="E3489" s="11"/>
      <c r="F3489" s="11"/>
    </row>
    <row r="3490" spans="1:6" x14ac:dyDescent="0.2">
      <c r="A3490" s="11"/>
      <c r="B3490"/>
      <c r="C3490"/>
      <c r="E3490" s="11"/>
      <c r="F3490" s="11"/>
    </row>
    <row r="3491" spans="1:6" x14ac:dyDescent="0.2">
      <c r="A3491" s="11"/>
      <c r="B3491"/>
      <c r="C3491"/>
      <c r="E3491" s="11"/>
      <c r="F3491" s="11"/>
    </row>
    <row r="3492" spans="1:6" x14ac:dyDescent="0.2">
      <c r="A3492" s="11"/>
      <c r="B3492"/>
      <c r="C3492"/>
      <c r="E3492" s="11"/>
      <c r="F3492" s="11"/>
    </row>
    <row r="3493" spans="1:6" x14ac:dyDescent="0.2">
      <c r="A3493" s="11"/>
      <c r="B3493"/>
      <c r="C3493"/>
      <c r="E3493" s="11"/>
      <c r="F3493" s="11"/>
    </row>
    <row r="3494" spans="1:6" x14ac:dyDescent="0.2">
      <c r="A3494" s="11"/>
      <c r="B3494"/>
      <c r="C3494"/>
      <c r="E3494" s="11"/>
      <c r="F3494" s="11"/>
    </row>
    <row r="3495" spans="1:6" x14ac:dyDescent="0.2">
      <c r="A3495" s="11"/>
      <c r="B3495"/>
      <c r="C3495"/>
      <c r="E3495" s="11"/>
      <c r="F3495" s="11"/>
    </row>
    <row r="3496" spans="1:6" x14ac:dyDescent="0.2">
      <c r="A3496" s="11"/>
      <c r="B3496"/>
      <c r="C3496"/>
      <c r="E3496" s="11"/>
      <c r="F3496" s="11"/>
    </row>
    <row r="3497" spans="1:6" x14ac:dyDescent="0.2">
      <c r="A3497" s="11"/>
      <c r="B3497"/>
      <c r="C3497"/>
      <c r="E3497" s="11"/>
      <c r="F3497" s="11"/>
    </row>
    <row r="3498" spans="1:6" x14ac:dyDescent="0.2">
      <c r="A3498" s="11"/>
      <c r="B3498"/>
      <c r="C3498"/>
      <c r="E3498" s="11"/>
      <c r="F3498" s="11"/>
    </row>
    <row r="3499" spans="1:6" x14ac:dyDescent="0.2">
      <c r="A3499" s="11"/>
      <c r="B3499"/>
      <c r="C3499"/>
      <c r="E3499" s="11"/>
      <c r="F3499" s="11"/>
    </row>
    <row r="3500" spans="1:6" x14ac:dyDescent="0.2">
      <c r="A3500" s="11"/>
      <c r="B3500"/>
      <c r="C3500"/>
      <c r="E3500" s="11"/>
      <c r="F3500" s="11"/>
    </row>
    <row r="3501" spans="1:6" x14ac:dyDescent="0.2">
      <c r="A3501" s="11"/>
      <c r="B3501"/>
      <c r="C3501"/>
      <c r="E3501" s="11"/>
      <c r="F3501" s="11"/>
    </row>
    <row r="3502" spans="1:6" x14ac:dyDescent="0.2">
      <c r="A3502" s="11"/>
      <c r="B3502"/>
      <c r="C3502"/>
      <c r="E3502" s="11"/>
      <c r="F3502" s="11"/>
    </row>
    <row r="3503" spans="1:6" x14ac:dyDescent="0.2">
      <c r="A3503" s="11"/>
      <c r="B3503"/>
      <c r="C3503"/>
      <c r="E3503" s="11"/>
      <c r="F3503" s="11"/>
    </row>
    <row r="3504" spans="1:6" x14ac:dyDescent="0.2">
      <c r="A3504" s="11"/>
      <c r="B3504"/>
      <c r="C3504"/>
      <c r="E3504" s="11"/>
      <c r="F3504" s="11"/>
    </row>
    <row r="3505" spans="1:6" x14ac:dyDescent="0.2">
      <c r="A3505" s="11"/>
      <c r="B3505"/>
      <c r="C3505"/>
      <c r="E3505" s="11"/>
      <c r="F3505" s="11"/>
    </row>
    <row r="3506" spans="1:6" x14ac:dyDescent="0.2">
      <c r="A3506" s="11"/>
      <c r="B3506"/>
      <c r="C3506"/>
      <c r="E3506" s="11"/>
      <c r="F3506" s="11"/>
    </row>
    <row r="3507" spans="1:6" x14ac:dyDescent="0.2">
      <c r="A3507" s="11"/>
      <c r="B3507"/>
      <c r="C3507"/>
      <c r="E3507" s="11"/>
      <c r="F3507" s="11"/>
    </row>
    <row r="3508" spans="1:6" x14ac:dyDescent="0.2">
      <c r="A3508" s="11"/>
      <c r="B3508"/>
      <c r="C3508"/>
      <c r="E3508" s="11"/>
      <c r="F3508" s="11"/>
    </row>
    <row r="3509" spans="1:6" x14ac:dyDescent="0.2">
      <c r="A3509" s="11"/>
      <c r="B3509"/>
      <c r="C3509"/>
      <c r="E3509" s="11"/>
      <c r="F3509" s="11"/>
    </row>
    <row r="3510" spans="1:6" x14ac:dyDescent="0.2">
      <c r="A3510" s="11"/>
      <c r="B3510"/>
      <c r="C3510"/>
      <c r="E3510" s="11"/>
      <c r="F3510" s="11"/>
    </row>
    <row r="3511" spans="1:6" x14ac:dyDescent="0.2">
      <c r="A3511" s="11"/>
      <c r="B3511"/>
      <c r="C3511"/>
      <c r="E3511" s="11"/>
      <c r="F3511" s="11"/>
    </row>
    <row r="3512" spans="1:6" x14ac:dyDescent="0.2">
      <c r="A3512" s="11"/>
      <c r="B3512"/>
      <c r="C3512"/>
      <c r="E3512" s="11"/>
      <c r="F3512" s="11"/>
    </row>
    <row r="3513" spans="1:6" x14ac:dyDescent="0.2">
      <c r="A3513" s="11"/>
      <c r="B3513"/>
      <c r="C3513"/>
      <c r="E3513" s="11"/>
      <c r="F3513" s="11"/>
    </row>
    <row r="3514" spans="1:6" x14ac:dyDescent="0.2">
      <c r="A3514" s="11"/>
      <c r="B3514"/>
      <c r="C3514"/>
      <c r="E3514" s="11"/>
      <c r="F3514" s="11"/>
    </row>
    <row r="3515" spans="1:6" x14ac:dyDescent="0.2">
      <c r="A3515" s="11"/>
      <c r="B3515"/>
      <c r="C3515"/>
      <c r="E3515" s="11"/>
      <c r="F3515" s="11"/>
    </row>
    <row r="3516" spans="1:6" x14ac:dyDescent="0.2">
      <c r="A3516" s="11"/>
      <c r="B3516"/>
      <c r="C3516"/>
      <c r="E3516" s="11"/>
      <c r="F3516" s="11"/>
    </row>
    <row r="3517" spans="1:6" x14ac:dyDescent="0.2">
      <c r="A3517" s="11"/>
      <c r="B3517"/>
      <c r="C3517"/>
      <c r="E3517" s="11"/>
      <c r="F3517" s="11"/>
    </row>
    <row r="3518" spans="1:6" x14ac:dyDescent="0.2">
      <c r="A3518" s="11"/>
      <c r="B3518"/>
      <c r="C3518"/>
      <c r="E3518" s="11"/>
      <c r="F3518" s="11"/>
    </row>
    <row r="3519" spans="1:6" x14ac:dyDescent="0.2">
      <c r="A3519" s="11"/>
      <c r="B3519"/>
      <c r="C3519"/>
      <c r="E3519" s="11"/>
      <c r="F3519" s="11"/>
    </row>
    <row r="3520" spans="1:6" x14ac:dyDescent="0.2">
      <c r="A3520" s="11"/>
      <c r="B3520"/>
      <c r="C3520"/>
      <c r="E3520" s="11"/>
      <c r="F3520" s="11"/>
    </row>
    <row r="3521" spans="1:6" x14ac:dyDescent="0.2">
      <c r="A3521" s="11"/>
      <c r="B3521"/>
      <c r="C3521"/>
      <c r="E3521" s="11"/>
      <c r="F3521" s="11"/>
    </row>
    <row r="3522" spans="1:6" x14ac:dyDescent="0.2">
      <c r="A3522" s="11"/>
      <c r="B3522"/>
      <c r="C3522"/>
      <c r="E3522" s="11"/>
      <c r="F3522" s="11"/>
    </row>
    <row r="3523" spans="1:6" x14ac:dyDescent="0.2">
      <c r="A3523" s="11"/>
      <c r="B3523"/>
      <c r="C3523"/>
      <c r="E3523" s="11"/>
      <c r="F3523" s="11"/>
    </row>
    <row r="3524" spans="1:6" x14ac:dyDescent="0.2">
      <c r="A3524" s="11"/>
      <c r="B3524"/>
      <c r="C3524"/>
      <c r="E3524" s="11"/>
      <c r="F3524" s="11"/>
    </row>
    <row r="3525" spans="1:6" x14ac:dyDescent="0.2">
      <c r="A3525" s="11"/>
      <c r="B3525"/>
      <c r="C3525"/>
      <c r="E3525" s="11"/>
      <c r="F3525" s="11"/>
    </row>
    <row r="3526" spans="1:6" x14ac:dyDescent="0.2">
      <c r="A3526" s="11"/>
      <c r="B3526"/>
      <c r="C3526"/>
      <c r="E3526" s="11"/>
      <c r="F3526" s="11"/>
    </row>
    <row r="3527" spans="1:6" x14ac:dyDescent="0.2">
      <c r="A3527" s="11"/>
      <c r="B3527"/>
      <c r="C3527"/>
      <c r="E3527" s="11"/>
      <c r="F3527" s="11"/>
    </row>
    <row r="3528" spans="1:6" x14ac:dyDescent="0.2">
      <c r="A3528" s="11"/>
      <c r="B3528"/>
      <c r="C3528"/>
      <c r="E3528" s="11"/>
      <c r="F3528" s="11"/>
    </row>
    <row r="3529" spans="1:6" x14ac:dyDescent="0.2">
      <c r="A3529" s="11"/>
      <c r="B3529"/>
      <c r="C3529"/>
      <c r="E3529" s="11"/>
      <c r="F3529" s="11"/>
    </row>
    <row r="3530" spans="1:6" x14ac:dyDescent="0.2">
      <c r="A3530" s="11"/>
      <c r="B3530"/>
      <c r="C3530"/>
      <c r="E3530" s="11"/>
      <c r="F3530" s="11"/>
    </row>
    <row r="3531" spans="1:6" x14ac:dyDescent="0.2">
      <c r="A3531" s="11"/>
      <c r="B3531"/>
      <c r="C3531"/>
      <c r="E3531" s="11"/>
      <c r="F3531" s="11"/>
    </row>
    <row r="3532" spans="1:6" x14ac:dyDescent="0.2">
      <c r="A3532" s="11"/>
      <c r="B3532"/>
      <c r="C3532"/>
      <c r="E3532" s="11"/>
      <c r="F3532" s="11"/>
    </row>
    <row r="3533" spans="1:6" x14ac:dyDescent="0.2">
      <c r="A3533" s="11"/>
      <c r="B3533"/>
      <c r="C3533"/>
      <c r="E3533" s="11"/>
      <c r="F3533" s="11"/>
    </row>
    <row r="3534" spans="1:6" x14ac:dyDescent="0.2">
      <c r="A3534" s="11"/>
      <c r="B3534"/>
      <c r="C3534"/>
      <c r="E3534" s="11"/>
      <c r="F3534" s="11"/>
    </row>
    <row r="3535" spans="1:6" x14ac:dyDescent="0.2">
      <c r="A3535" s="11"/>
      <c r="B3535"/>
      <c r="C3535"/>
      <c r="E3535" s="11"/>
      <c r="F3535" s="11"/>
    </row>
    <row r="3536" spans="1:6" x14ac:dyDescent="0.2">
      <c r="A3536" s="11"/>
      <c r="B3536"/>
      <c r="C3536"/>
      <c r="E3536" s="11"/>
      <c r="F3536" s="11"/>
    </row>
    <row r="3537" spans="1:6" x14ac:dyDescent="0.2">
      <c r="A3537" s="11"/>
      <c r="B3537"/>
      <c r="C3537"/>
      <c r="E3537" s="11"/>
      <c r="F3537" s="11"/>
    </row>
    <row r="3538" spans="1:6" x14ac:dyDescent="0.2">
      <c r="A3538" s="11"/>
      <c r="B3538"/>
      <c r="C3538"/>
      <c r="E3538" s="11"/>
      <c r="F3538" s="11"/>
    </row>
    <row r="3539" spans="1:6" x14ac:dyDescent="0.2">
      <c r="A3539" s="11"/>
      <c r="B3539"/>
      <c r="C3539"/>
      <c r="E3539" s="11"/>
      <c r="F3539" s="11"/>
    </row>
    <row r="3540" spans="1:6" x14ac:dyDescent="0.2">
      <c r="A3540" s="11"/>
      <c r="B3540"/>
      <c r="C3540"/>
      <c r="E3540" s="11"/>
      <c r="F3540" s="11"/>
    </row>
    <row r="3541" spans="1:6" x14ac:dyDescent="0.2">
      <c r="A3541" s="11"/>
      <c r="B3541"/>
      <c r="C3541"/>
      <c r="E3541" s="11"/>
      <c r="F3541" s="11"/>
    </row>
    <row r="3542" spans="1:6" x14ac:dyDescent="0.2">
      <c r="A3542" s="11"/>
      <c r="B3542"/>
      <c r="C3542"/>
      <c r="E3542" s="11"/>
      <c r="F3542" s="11"/>
    </row>
    <row r="3543" spans="1:6" x14ac:dyDescent="0.2">
      <c r="A3543" s="11"/>
      <c r="B3543"/>
      <c r="C3543"/>
      <c r="E3543" s="11"/>
      <c r="F3543" s="11"/>
    </row>
    <row r="3544" spans="1:6" x14ac:dyDescent="0.2">
      <c r="A3544" s="11"/>
      <c r="B3544"/>
      <c r="C3544"/>
      <c r="E3544" s="11"/>
      <c r="F3544" s="11"/>
    </row>
    <row r="3545" spans="1:6" x14ac:dyDescent="0.2">
      <c r="A3545" s="11"/>
      <c r="B3545"/>
      <c r="C3545"/>
      <c r="E3545" s="11"/>
      <c r="F3545" s="11"/>
    </row>
    <row r="3546" spans="1:6" x14ac:dyDescent="0.2">
      <c r="A3546" s="11"/>
      <c r="B3546"/>
      <c r="C3546"/>
      <c r="E3546" s="11"/>
      <c r="F3546" s="11"/>
    </row>
    <row r="3547" spans="1:6" x14ac:dyDescent="0.2">
      <c r="A3547" s="11"/>
      <c r="B3547"/>
      <c r="C3547"/>
      <c r="E3547" s="11"/>
      <c r="F3547" s="11"/>
    </row>
    <row r="3548" spans="1:6" x14ac:dyDescent="0.2">
      <c r="A3548" s="11"/>
      <c r="B3548"/>
      <c r="C3548"/>
      <c r="E3548" s="11"/>
      <c r="F3548" s="11"/>
    </row>
    <row r="3549" spans="1:6" x14ac:dyDescent="0.2">
      <c r="A3549" s="11"/>
      <c r="B3549"/>
      <c r="C3549"/>
      <c r="E3549" s="11"/>
      <c r="F3549" s="11"/>
    </row>
    <row r="3550" spans="1:6" x14ac:dyDescent="0.2">
      <c r="A3550" s="11"/>
      <c r="B3550"/>
      <c r="C3550"/>
      <c r="E3550" s="11"/>
      <c r="F3550" s="11"/>
    </row>
    <row r="3551" spans="1:6" x14ac:dyDescent="0.2">
      <c r="A3551" s="11"/>
      <c r="B3551"/>
      <c r="C3551"/>
      <c r="E3551" s="11"/>
      <c r="F3551" s="11"/>
    </row>
    <row r="3552" spans="1:6" x14ac:dyDescent="0.2">
      <c r="A3552" s="11"/>
      <c r="B3552"/>
      <c r="C3552"/>
      <c r="E3552" s="11"/>
      <c r="F3552" s="11"/>
    </row>
    <row r="3553" spans="1:6" x14ac:dyDescent="0.2">
      <c r="A3553" s="11"/>
      <c r="B3553"/>
      <c r="C3553"/>
      <c r="E3553" s="11"/>
      <c r="F3553" s="11"/>
    </row>
    <row r="3554" spans="1:6" x14ac:dyDescent="0.2">
      <c r="A3554" s="11"/>
      <c r="B3554"/>
      <c r="C3554"/>
      <c r="E3554" s="11"/>
      <c r="F3554" s="11"/>
    </row>
    <row r="3555" spans="1:6" x14ac:dyDescent="0.2">
      <c r="A3555" s="11"/>
      <c r="B3555"/>
      <c r="C3555"/>
      <c r="E3555" s="11"/>
      <c r="F3555" s="11"/>
    </row>
    <row r="3556" spans="1:6" x14ac:dyDescent="0.2">
      <c r="A3556" s="11"/>
      <c r="B3556"/>
      <c r="C3556"/>
      <c r="E3556" s="11"/>
      <c r="F3556" s="11"/>
    </row>
    <row r="3557" spans="1:6" x14ac:dyDescent="0.2">
      <c r="A3557" s="11"/>
      <c r="B3557"/>
      <c r="C3557"/>
      <c r="E3557" s="11"/>
      <c r="F3557" s="11"/>
    </row>
    <row r="3558" spans="1:6" x14ac:dyDescent="0.2">
      <c r="A3558" s="11"/>
      <c r="B3558"/>
      <c r="C3558"/>
      <c r="E3558" s="11"/>
      <c r="F3558" s="11"/>
    </row>
    <row r="3559" spans="1:6" x14ac:dyDescent="0.2">
      <c r="A3559" s="11"/>
      <c r="B3559"/>
      <c r="C3559"/>
      <c r="E3559" s="11"/>
      <c r="F3559" s="11"/>
    </row>
    <row r="3560" spans="1:6" x14ac:dyDescent="0.2">
      <c r="A3560" s="11"/>
      <c r="B3560"/>
      <c r="C3560"/>
      <c r="E3560" s="11"/>
      <c r="F3560" s="11"/>
    </row>
    <row r="3561" spans="1:6" x14ac:dyDescent="0.2">
      <c r="A3561" s="11"/>
      <c r="B3561"/>
      <c r="C3561"/>
      <c r="E3561" s="11"/>
      <c r="F3561" s="11"/>
    </row>
    <row r="3562" spans="1:6" x14ac:dyDescent="0.2">
      <c r="A3562" s="11"/>
      <c r="B3562"/>
      <c r="C3562"/>
      <c r="E3562" s="11"/>
      <c r="F3562" s="11"/>
    </row>
    <row r="3563" spans="1:6" x14ac:dyDescent="0.2">
      <c r="A3563" s="11"/>
      <c r="B3563"/>
      <c r="C3563"/>
      <c r="E3563" s="11"/>
      <c r="F3563" s="11"/>
    </row>
    <row r="3564" spans="1:6" x14ac:dyDescent="0.2">
      <c r="A3564" s="11"/>
      <c r="B3564"/>
      <c r="C3564"/>
      <c r="E3564" s="11"/>
      <c r="F3564" s="11"/>
    </row>
    <row r="3565" spans="1:6" x14ac:dyDescent="0.2">
      <c r="A3565" s="11"/>
      <c r="B3565"/>
      <c r="C3565"/>
      <c r="E3565" s="11"/>
      <c r="F3565" s="11"/>
    </row>
    <row r="3566" spans="1:6" x14ac:dyDescent="0.2">
      <c r="A3566" s="11"/>
      <c r="B3566"/>
      <c r="C3566"/>
      <c r="E3566" s="11"/>
      <c r="F3566" s="11"/>
    </row>
    <row r="3567" spans="1:6" x14ac:dyDescent="0.2">
      <c r="A3567" s="11"/>
      <c r="B3567"/>
      <c r="C3567"/>
      <c r="E3567" s="11"/>
      <c r="F3567" s="11"/>
    </row>
    <row r="3568" spans="1:6" x14ac:dyDescent="0.2">
      <c r="A3568" s="11"/>
      <c r="B3568"/>
      <c r="C3568"/>
      <c r="E3568" s="11"/>
      <c r="F3568" s="11"/>
    </row>
    <row r="3569" spans="1:6" x14ac:dyDescent="0.2">
      <c r="A3569" s="11"/>
      <c r="B3569"/>
      <c r="C3569"/>
      <c r="E3569" s="11"/>
      <c r="F3569" s="11"/>
    </row>
    <row r="3570" spans="1:6" x14ac:dyDescent="0.2">
      <c r="A3570" s="11"/>
      <c r="B3570"/>
      <c r="C3570"/>
      <c r="E3570" s="11"/>
      <c r="F3570" s="11"/>
    </row>
    <row r="3571" spans="1:6" x14ac:dyDescent="0.2">
      <c r="A3571" s="11"/>
      <c r="B3571"/>
      <c r="C3571"/>
      <c r="E3571" s="11"/>
      <c r="F3571" s="11"/>
    </row>
    <row r="3572" spans="1:6" x14ac:dyDescent="0.2">
      <c r="A3572" s="11"/>
      <c r="B3572"/>
      <c r="C3572"/>
      <c r="E3572" s="11"/>
      <c r="F3572" s="11"/>
    </row>
    <row r="3573" spans="1:6" x14ac:dyDescent="0.2">
      <c r="A3573" s="11"/>
      <c r="B3573"/>
      <c r="C3573"/>
      <c r="E3573" s="11"/>
      <c r="F3573" s="11"/>
    </row>
    <row r="3574" spans="1:6" x14ac:dyDescent="0.2">
      <c r="A3574" s="11"/>
      <c r="B3574"/>
      <c r="C3574"/>
      <c r="E3574" s="11"/>
      <c r="F3574" s="11"/>
    </row>
    <row r="3575" spans="1:6" x14ac:dyDescent="0.2">
      <c r="A3575" s="11"/>
      <c r="B3575"/>
      <c r="C3575"/>
      <c r="E3575" s="11"/>
      <c r="F3575" s="11"/>
    </row>
    <row r="3576" spans="1:6" x14ac:dyDescent="0.2">
      <c r="A3576" s="11"/>
      <c r="B3576"/>
      <c r="C3576"/>
      <c r="E3576" s="11"/>
      <c r="F3576" s="11"/>
    </row>
    <row r="3577" spans="1:6" x14ac:dyDescent="0.2">
      <c r="A3577" s="11"/>
      <c r="B3577"/>
      <c r="C3577"/>
      <c r="E3577" s="11"/>
      <c r="F3577" s="11"/>
    </row>
    <row r="3578" spans="1:6" x14ac:dyDescent="0.2">
      <c r="A3578" s="11"/>
      <c r="B3578"/>
      <c r="C3578"/>
      <c r="E3578" s="11"/>
      <c r="F3578" s="11"/>
    </row>
    <row r="3579" spans="1:6" x14ac:dyDescent="0.2">
      <c r="A3579" s="11"/>
      <c r="B3579"/>
      <c r="C3579"/>
      <c r="E3579" s="11"/>
      <c r="F3579" s="11"/>
    </row>
    <row r="3580" spans="1:6" x14ac:dyDescent="0.2">
      <c r="A3580" s="11"/>
      <c r="B3580"/>
      <c r="C3580"/>
      <c r="E3580" s="11"/>
      <c r="F3580" s="11"/>
    </row>
    <row r="3581" spans="1:6" x14ac:dyDescent="0.2">
      <c r="A3581" s="11"/>
      <c r="B3581"/>
      <c r="C3581"/>
      <c r="E3581" s="11"/>
      <c r="F3581" s="11"/>
    </row>
    <row r="3582" spans="1:6" x14ac:dyDescent="0.2">
      <c r="A3582" s="11"/>
      <c r="B3582"/>
      <c r="C3582"/>
      <c r="E3582" s="11"/>
      <c r="F3582" s="11"/>
    </row>
    <row r="3583" spans="1:6" x14ac:dyDescent="0.2">
      <c r="A3583" s="11"/>
      <c r="B3583"/>
      <c r="C3583"/>
      <c r="E3583" s="11"/>
      <c r="F3583" s="11"/>
    </row>
    <row r="3584" spans="1:6" x14ac:dyDescent="0.2">
      <c r="A3584" s="11"/>
      <c r="B3584"/>
      <c r="C3584"/>
      <c r="E3584" s="11"/>
      <c r="F3584" s="11"/>
    </row>
    <row r="3585" spans="1:6" x14ac:dyDescent="0.2">
      <c r="A3585" s="11"/>
      <c r="B3585"/>
      <c r="C3585"/>
      <c r="E3585" s="11"/>
      <c r="F3585" s="11"/>
    </row>
    <row r="3586" spans="1:6" x14ac:dyDescent="0.2">
      <c r="A3586" s="11"/>
      <c r="B3586"/>
      <c r="C3586"/>
      <c r="E3586" s="11"/>
      <c r="F3586" s="11"/>
    </row>
    <row r="3587" spans="1:6" x14ac:dyDescent="0.2">
      <c r="A3587" s="11"/>
      <c r="B3587"/>
      <c r="C3587"/>
      <c r="E3587" s="11"/>
      <c r="F3587" s="11"/>
    </row>
    <row r="3588" spans="1:6" x14ac:dyDescent="0.2">
      <c r="A3588" s="11"/>
      <c r="B3588"/>
      <c r="C3588"/>
      <c r="E3588" s="11"/>
      <c r="F3588" s="11"/>
    </row>
    <row r="3589" spans="1:6" x14ac:dyDescent="0.2">
      <c r="A3589" s="11"/>
      <c r="B3589"/>
      <c r="C3589"/>
      <c r="E3589" s="11"/>
      <c r="F3589" s="11"/>
    </row>
    <row r="3590" spans="1:6" x14ac:dyDescent="0.2">
      <c r="A3590" s="11"/>
      <c r="B3590"/>
      <c r="C3590"/>
      <c r="E3590" s="11"/>
      <c r="F3590" s="11"/>
    </row>
    <row r="3591" spans="1:6" x14ac:dyDescent="0.2">
      <c r="A3591" s="11"/>
      <c r="B3591"/>
      <c r="C3591"/>
      <c r="E3591" s="11"/>
      <c r="F3591" s="11"/>
    </row>
    <row r="3592" spans="1:6" x14ac:dyDescent="0.2">
      <c r="A3592" s="11"/>
      <c r="B3592"/>
      <c r="C3592"/>
      <c r="E3592" s="11"/>
      <c r="F3592" s="11"/>
    </row>
    <row r="3593" spans="1:6" x14ac:dyDescent="0.2">
      <c r="A3593" s="11"/>
      <c r="B3593"/>
      <c r="C3593"/>
      <c r="E3593" s="11"/>
      <c r="F3593" s="11"/>
    </row>
    <row r="3594" spans="1:6" x14ac:dyDescent="0.2">
      <c r="A3594" s="11"/>
      <c r="B3594"/>
      <c r="C3594"/>
      <c r="E3594" s="11"/>
      <c r="F3594" s="11"/>
    </row>
    <row r="3595" spans="1:6" x14ac:dyDescent="0.2">
      <c r="A3595" s="11"/>
      <c r="B3595"/>
      <c r="C3595"/>
      <c r="E3595" s="11"/>
      <c r="F3595" s="11"/>
    </row>
    <row r="3596" spans="1:6" x14ac:dyDescent="0.2">
      <c r="A3596" s="11"/>
      <c r="B3596"/>
      <c r="C3596"/>
      <c r="E3596" s="11"/>
      <c r="F3596" s="11"/>
    </row>
    <row r="3597" spans="1:6" x14ac:dyDescent="0.2">
      <c r="A3597" s="11"/>
      <c r="B3597"/>
      <c r="C3597"/>
      <c r="E3597" s="11"/>
      <c r="F3597" s="11"/>
    </row>
    <row r="3598" spans="1:6" x14ac:dyDescent="0.2">
      <c r="A3598" s="11"/>
      <c r="B3598"/>
      <c r="C3598"/>
      <c r="E3598" s="11"/>
      <c r="F3598" s="11"/>
    </row>
    <row r="3599" spans="1:6" x14ac:dyDescent="0.2">
      <c r="A3599" s="11"/>
      <c r="B3599"/>
      <c r="C3599"/>
      <c r="E3599" s="11"/>
      <c r="F3599" s="11"/>
    </row>
    <row r="3600" spans="1:6" x14ac:dyDescent="0.2">
      <c r="A3600" s="11"/>
      <c r="B3600"/>
      <c r="C3600"/>
      <c r="E3600" s="11"/>
      <c r="F3600" s="11"/>
    </row>
    <row r="3601" spans="1:6" x14ac:dyDescent="0.2">
      <c r="A3601" s="11"/>
      <c r="B3601"/>
      <c r="C3601"/>
      <c r="E3601" s="11"/>
      <c r="F3601" s="11"/>
    </row>
    <row r="3602" spans="1:6" x14ac:dyDescent="0.2">
      <c r="A3602" s="11"/>
      <c r="B3602"/>
      <c r="C3602"/>
      <c r="E3602" s="11"/>
      <c r="F3602" s="11"/>
    </row>
    <row r="3603" spans="1:6" x14ac:dyDescent="0.2">
      <c r="A3603" s="11"/>
      <c r="B3603"/>
      <c r="C3603"/>
      <c r="E3603" s="11"/>
      <c r="F3603" s="11"/>
    </row>
    <row r="3604" spans="1:6" x14ac:dyDescent="0.2">
      <c r="A3604" s="11"/>
      <c r="B3604"/>
      <c r="C3604"/>
      <c r="E3604" s="11"/>
      <c r="F3604" s="11"/>
    </row>
    <row r="3605" spans="1:6" x14ac:dyDescent="0.2">
      <c r="A3605" s="11"/>
      <c r="B3605"/>
      <c r="C3605"/>
      <c r="E3605" s="11"/>
      <c r="F3605" s="11"/>
    </row>
    <row r="3606" spans="1:6" x14ac:dyDescent="0.2">
      <c r="A3606" s="11"/>
      <c r="B3606"/>
      <c r="C3606"/>
      <c r="E3606" s="11"/>
      <c r="F3606" s="11"/>
    </row>
    <row r="3607" spans="1:6" x14ac:dyDescent="0.2">
      <c r="A3607" s="11"/>
      <c r="B3607"/>
      <c r="C3607"/>
      <c r="E3607" s="11"/>
      <c r="F3607" s="11"/>
    </row>
    <row r="3608" spans="1:6" x14ac:dyDescent="0.2">
      <c r="A3608" s="11"/>
      <c r="B3608"/>
      <c r="C3608"/>
      <c r="E3608" s="11"/>
      <c r="F3608" s="11"/>
    </row>
    <row r="3609" spans="1:6" x14ac:dyDescent="0.2">
      <c r="A3609" s="11"/>
      <c r="B3609"/>
      <c r="C3609"/>
      <c r="E3609" s="11"/>
      <c r="F3609" s="11"/>
    </row>
    <row r="3610" spans="1:6" x14ac:dyDescent="0.2">
      <c r="A3610" s="11"/>
      <c r="B3610"/>
      <c r="C3610"/>
      <c r="E3610" s="11"/>
      <c r="F3610" s="11"/>
    </row>
    <row r="3611" spans="1:6" x14ac:dyDescent="0.2">
      <c r="A3611" s="11"/>
      <c r="B3611"/>
      <c r="C3611"/>
      <c r="E3611" s="11"/>
      <c r="F3611" s="11"/>
    </row>
    <row r="3612" spans="1:6" x14ac:dyDescent="0.2">
      <c r="A3612" s="11"/>
      <c r="B3612"/>
      <c r="C3612"/>
      <c r="E3612" s="11"/>
      <c r="F3612" s="11"/>
    </row>
    <row r="3613" spans="1:6" x14ac:dyDescent="0.2">
      <c r="A3613" s="11"/>
      <c r="B3613"/>
      <c r="C3613"/>
      <c r="E3613" s="11"/>
      <c r="F3613" s="11"/>
    </row>
    <row r="3614" spans="1:6" x14ac:dyDescent="0.2">
      <c r="A3614" s="11"/>
      <c r="B3614"/>
      <c r="C3614"/>
      <c r="E3614" s="11"/>
      <c r="F3614" s="11"/>
    </row>
    <row r="3615" spans="1:6" x14ac:dyDescent="0.2">
      <c r="A3615" s="11"/>
      <c r="B3615"/>
      <c r="C3615"/>
      <c r="E3615" s="11"/>
      <c r="F3615" s="11"/>
    </row>
    <row r="3616" spans="1:6" x14ac:dyDescent="0.2">
      <c r="A3616" s="11"/>
      <c r="B3616"/>
      <c r="C3616"/>
      <c r="E3616" s="11"/>
      <c r="F3616" s="11"/>
    </row>
    <row r="3617" spans="1:6" x14ac:dyDescent="0.2">
      <c r="A3617" s="11"/>
      <c r="B3617"/>
      <c r="C3617"/>
      <c r="E3617" s="11"/>
      <c r="F3617" s="11"/>
    </row>
    <row r="3618" spans="1:6" x14ac:dyDescent="0.2">
      <c r="A3618" s="11"/>
      <c r="B3618"/>
      <c r="C3618"/>
      <c r="E3618" s="11"/>
      <c r="F3618" s="11"/>
    </row>
    <row r="3619" spans="1:6" x14ac:dyDescent="0.2">
      <c r="A3619" s="11"/>
      <c r="B3619"/>
      <c r="C3619"/>
      <c r="E3619" s="11"/>
      <c r="F3619" s="11"/>
    </row>
    <row r="3620" spans="1:6" x14ac:dyDescent="0.2">
      <c r="A3620" s="11"/>
      <c r="B3620"/>
      <c r="C3620"/>
      <c r="E3620" s="11"/>
      <c r="F3620" s="11"/>
    </row>
    <row r="3621" spans="1:6" x14ac:dyDescent="0.2">
      <c r="A3621" s="11"/>
      <c r="B3621"/>
      <c r="C3621"/>
      <c r="E3621" s="11"/>
      <c r="F3621" s="11"/>
    </row>
    <row r="3622" spans="1:6" x14ac:dyDescent="0.2">
      <c r="A3622" s="11"/>
      <c r="B3622"/>
      <c r="C3622"/>
      <c r="E3622" s="11"/>
      <c r="F3622" s="11"/>
    </row>
    <row r="3623" spans="1:6" x14ac:dyDescent="0.2">
      <c r="A3623" s="11"/>
      <c r="B3623"/>
      <c r="C3623"/>
      <c r="E3623" s="11"/>
      <c r="F3623" s="11"/>
    </row>
    <row r="3624" spans="1:6" x14ac:dyDescent="0.2">
      <c r="A3624" s="11"/>
      <c r="B3624"/>
      <c r="C3624"/>
      <c r="E3624" s="11"/>
      <c r="F3624" s="11"/>
    </row>
    <row r="3625" spans="1:6" x14ac:dyDescent="0.2">
      <c r="A3625" s="11"/>
      <c r="B3625"/>
      <c r="C3625"/>
      <c r="E3625" s="11"/>
      <c r="F3625" s="11"/>
    </row>
    <row r="3626" spans="1:6" x14ac:dyDescent="0.2">
      <c r="A3626" s="11"/>
      <c r="B3626"/>
      <c r="C3626"/>
      <c r="E3626" s="11"/>
      <c r="F3626" s="11"/>
    </row>
    <row r="3627" spans="1:6" x14ac:dyDescent="0.2">
      <c r="A3627" s="11"/>
      <c r="B3627"/>
      <c r="C3627"/>
      <c r="E3627" s="11"/>
      <c r="F3627" s="11"/>
    </row>
    <row r="3628" spans="1:6" x14ac:dyDescent="0.2">
      <c r="A3628" s="11"/>
      <c r="B3628"/>
      <c r="C3628"/>
      <c r="E3628" s="11"/>
      <c r="F3628" s="11"/>
    </row>
    <row r="3629" spans="1:6" x14ac:dyDescent="0.2">
      <c r="A3629" s="11"/>
      <c r="B3629"/>
      <c r="C3629"/>
      <c r="E3629" s="11"/>
      <c r="F3629" s="11"/>
    </row>
    <row r="3630" spans="1:6" x14ac:dyDescent="0.2">
      <c r="A3630" s="11"/>
      <c r="B3630"/>
      <c r="C3630"/>
      <c r="E3630" s="11"/>
      <c r="F3630" s="11"/>
    </row>
    <row r="3631" spans="1:6" x14ac:dyDescent="0.2">
      <c r="A3631" s="11"/>
      <c r="B3631"/>
      <c r="C3631"/>
      <c r="E3631" s="11"/>
      <c r="F3631" s="11"/>
    </row>
    <row r="3632" spans="1:6" x14ac:dyDescent="0.2">
      <c r="A3632" s="11"/>
      <c r="B3632"/>
      <c r="C3632"/>
      <c r="E3632" s="11"/>
      <c r="F3632" s="11"/>
    </row>
    <row r="3633" spans="1:6" x14ac:dyDescent="0.2">
      <c r="A3633" s="11"/>
      <c r="B3633"/>
      <c r="C3633"/>
      <c r="E3633" s="11"/>
      <c r="F3633" s="11"/>
    </row>
    <row r="3634" spans="1:6" x14ac:dyDescent="0.2">
      <c r="A3634" s="11"/>
      <c r="B3634"/>
      <c r="C3634"/>
      <c r="E3634" s="11"/>
      <c r="F3634" s="11"/>
    </row>
    <row r="3635" spans="1:6" x14ac:dyDescent="0.2">
      <c r="A3635" s="11"/>
      <c r="B3635"/>
      <c r="C3635"/>
      <c r="E3635" s="11"/>
      <c r="F3635" s="11"/>
    </row>
    <row r="3636" spans="1:6" x14ac:dyDescent="0.2">
      <c r="A3636" s="11"/>
      <c r="B3636"/>
      <c r="C3636"/>
      <c r="E3636" s="11"/>
      <c r="F3636" s="11"/>
    </row>
    <row r="3637" spans="1:6" x14ac:dyDescent="0.2">
      <c r="A3637" s="11"/>
      <c r="B3637"/>
      <c r="C3637"/>
      <c r="E3637" s="11"/>
      <c r="F3637" s="11"/>
    </row>
    <row r="3638" spans="1:6" x14ac:dyDescent="0.2">
      <c r="A3638" s="11"/>
      <c r="B3638"/>
      <c r="C3638"/>
      <c r="E3638" s="11"/>
      <c r="F3638" s="11"/>
    </row>
    <row r="3639" spans="1:6" x14ac:dyDescent="0.2">
      <c r="A3639" s="11"/>
      <c r="B3639"/>
      <c r="C3639"/>
      <c r="E3639" s="11"/>
      <c r="F3639" s="11"/>
    </row>
    <row r="3640" spans="1:6" x14ac:dyDescent="0.2">
      <c r="A3640" s="11"/>
      <c r="B3640"/>
      <c r="C3640"/>
      <c r="E3640" s="11"/>
      <c r="F3640" s="11"/>
    </row>
    <row r="3641" spans="1:6" x14ac:dyDescent="0.2">
      <c r="A3641" s="11"/>
      <c r="B3641"/>
      <c r="C3641"/>
      <c r="E3641" s="11"/>
      <c r="F3641" s="11"/>
    </row>
    <row r="3642" spans="1:6" x14ac:dyDescent="0.2">
      <c r="A3642" s="11"/>
      <c r="B3642"/>
      <c r="C3642"/>
      <c r="E3642" s="11"/>
      <c r="F3642" s="11"/>
    </row>
    <row r="3643" spans="1:6" x14ac:dyDescent="0.2">
      <c r="A3643" s="11"/>
      <c r="B3643"/>
      <c r="C3643"/>
      <c r="E3643" s="11"/>
      <c r="F3643" s="11"/>
    </row>
    <row r="3644" spans="1:6" x14ac:dyDescent="0.2">
      <c r="A3644" s="11"/>
      <c r="B3644"/>
      <c r="C3644"/>
      <c r="E3644" s="11"/>
      <c r="F3644" s="11"/>
    </row>
    <row r="3645" spans="1:6" x14ac:dyDescent="0.2">
      <c r="A3645" s="11"/>
      <c r="B3645"/>
      <c r="C3645"/>
      <c r="E3645" s="11"/>
      <c r="F3645" s="11"/>
    </row>
    <row r="3646" spans="1:6" x14ac:dyDescent="0.2">
      <c r="A3646" s="11"/>
      <c r="B3646"/>
      <c r="C3646"/>
      <c r="E3646" s="11"/>
      <c r="F3646" s="11"/>
    </row>
    <row r="3647" spans="1:6" x14ac:dyDescent="0.2">
      <c r="A3647" s="11"/>
      <c r="B3647"/>
      <c r="C3647"/>
      <c r="E3647" s="11"/>
      <c r="F3647" s="11"/>
    </row>
    <row r="3648" spans="1:6" x14ac:dyDescent="0.2">
      <c r="A3648" s="11"/>
      <c r="B3648"/>
      <c r="C3648"/>
      <c r="E3648" s="11"/>
      <c r="F3648" s="11"/>
    </row>
    <row r="3649" spans="1:6" x14ac:dyDescent="0.2">
      <c r="A3649" s="11"/>
      <c r="B3649"/>
      <c r="C3649"/>
      <c r="E3649" s="11"/>
      <c r="F3649" s="11"/>
    </row>
    <row r="3650" spans="1:6" x14ac:dyDescent="0.2">
      <c r="A3650" s="11"/>
      <c r="B3650"/>
      <c r="C3650"/>
      <c r="E3650" s="11"/>
      <c r="F3650" s="11"/>
    </row>
    <row r="3651" spans="1:6" x14ac:dyDescent="0.2">
      <c r="A3651" s="11"/>
      <c r="B3651"/>
      <c r="C3651"/>
      <c r="E3651" s="11"/>
      <c r="F3651" s="11"/>
    </row>
    <row r="3652" spans="1:6" x14ac:dyDescent="0.2">
      <c r="A3652" s="11"/>
      <c r="B3652"/>
      <c r="C3652"/>
      <c r="E3652" s="11"/>
      <c r="F3652" s="11"/>
    </row>
    <row r="3653" spans="1:6" x14ac:dyDescent="0.2">
      <c r="A3653" s="11"/>
      <c r="B3653"/>
      <c r="C3653"/>
      <c r="E3653" s="11"/>
      <c r="F3653" s="11"/>
    </row>
    <row r="3654" spans="1:6" x14ac:dyDescent="0.2">
      <c r="A3654" s="11"/>
      <c r="B3654"/>
      <c r="C3654"/>
      <c r="E3654" s="11"/>
      <c r="F3654" s="11"/>
    </row>
    <row r="3655" spans="1:6" x14ac:dyDescent="0.2">
      <c r="A3655" s="11"/>
      <c r="B3655"/>
      <c r="C3655"/>
      <c r="E3655" s="11"/>
      <c r="F3655" s="11"/>
    </row>
    <row r="3656" spans="1:6" x14ac:dyDescent="0.2">
      <c r="A3656" s="11"/>
      <c r="B3656"/>
      <c r="C3656"/>
      <c r="E3656" s="11"/>
      <c r="F3656" s="11"/>
    </row>
    <row r="3657" spans="1:6" x14ac:dyDescent="0.2">
      <c r="A3657" s="11"/>
      <c r="B3657"/>
      <c r="C3657"/>
      <c r="E3657" s="11"/>
      <c r="F3657" s="11"/>
    </row>
    <row r="3658" spans="1:6" x14ac:dyDescent="0.2">
      <c r="A3658" s="11"/>
      <c r="B3658"/>
      <c r="C3658"/>
      <c r="E3658" s="11"/>
      <c r="F3658" s="11"/>
    </row>
    <row r="3659" spans="1:6" x14ac:dyDescent="0.2">
      <c r="A3659" s="11"/>
      <c r="B3659"/>
      <c r="C3659"/>
      <c r="E3659" s="11"/>
      <c r="F3659" s="11"/>
    </row>
    <row r="3660" spans="1:6" x14ac:dyDescent="0.2">
      <c r="A3660" s="11"/>
      <c r="B3660"/>
      <c r="C3660"/>
      <c r="E3660" s="11"/>
      <c r="F3660" s="11"/>
    </row>
    <row r="3661" spans="1:6" x14ac:dyDescent="0.2">
      <c r="A3661" s="11"/>
      <c r="B3661"/>
      <c r="C3661"/>
      <c r="E3661" s="11"/>
      <c r="F3661" s="11"/>
    </row>
    <row r="3662" spans="1:6" x14ac:dyDescent="0.2">
      <c r="A3662" s="11"/>
      <c r="B3662"/>
      <c r="C3662"/>
      <c r="E3662" s="11"/>
      <c r="F3662" s="11"/>
    </row>
    <row r="3663" spans="1:6" x14ac:dyDescent="0.2">
      <c r="A3663" s="11"/>
      <c r="B3663"/>
      <c r="C3663"/>
      <c r="E3663" s="11"/>
      <c r="F3663" s="11"/>
    </row>
    <row r="3664" spans="1:6" x14ac:dyDescent="0.2">
      <c r="A3664" s="11"/>
      <c r="B3664"/>
      <c r="C3664"/>
      <c r="E3664" s="11"/>
      <c r="F3664" s="11"/>
    </row>
    <row r="3665" spans="1:6" x14ac:dyDescent="0.2">
      <c r="A3665" s="11"/>
      <c r="B3665"/>
      <c r="C3665"/>
      <c r="E3665" s="11"/>
      <c r="F3665" s="11"/>
    </row>
    <row r="3666" spans="1:6" x14ac:dyDescent="0.2">
      <c r="A3666" s="11"/>
      <c r="B3666"/>
      <c r="C3666"/>
      <c r="E3666" s="11"/>
      <c r="F3666" s="11"/>
    </row>
    <row r="3667" spans="1:6" x14ac:dyDescent="0.2">
      <c r="A3667" s="11"/>
      <c r="B3667"/>
      <c r="C3667"/>
      <c r="E3667" s="11"/>
      <c r="F3667" s="11"/>
    </row>
    <row r="3668" spans="1:6" x14ac:dyDescent="0.2">
      <c r="A3668" s="11"/>
      <c r="B3668"/>
      <c r="C3668"/>
      <c r="E3668" s="11"/>
      <c r="F3668" s="11"/>
    </row>
    <row r="3669" spans="1:6" x14ac:dyDescent="0.2">
      <c r="A3669" s="11"/>
      <c r="B3669"/>
      <c r="C3669"/>
      <c r="E3669" s="11"/>
      <c r="F3669" s="11"/>
    </row>
    <row r="3670" spans="1:6" x14ac:dyDescent="0.2">
      <c r="A3670" s="11"/>
      <c r="B3670"/>
      <c r="C3670"/>
      <c r="E3670" s="11"/>
      <c r="F3670" s="11"/>
    </row>
    <row r="3671" spans="1:6" x14ac:dyDescent="0.2">
      <c r="A3671" s="11"/>
      <c r="B3671"/>
      <c r="C3671"/>
      <c r="E3671" s="11"/>
      <c r="F3671" s="11"/>
    </row>
    <row r="3672" spans="1:6" x14ac:dyDescent="0.2">
      <c r="A3672" s="11"/>
      <c r="B3672"/>
      <c r="C3672"/>
      <c r="E3672" s="11"/>
      <c r="F3672" s="11"/>
    </row>
    <row r="3673" spans="1:6" x14ac:dyDescent="0.2">
      <c r="A3673" s="11"/>
      <c r="B3673"/>
      <c r="C3673"/>
      <c r="E3673" s="11"/>
      <c r="F3673" s="11"/>
    </row>
    <row r="3674" spans="1:6" x14ac:dyDescent="0.2">
      <c r="A3674" s="11"/>
      <c r="B3674"/>
      <c r="C3674"/>
      <c r="E3674" s="11"/>
      <c r="F3674" s="11"/>
    </row>
    <row r="3675" spans="1:6" x14ac:dyDescent="0.2">
      <c r="A3675" s="11"/>
      <c r="B3675"/>
      <c r="C3675"/>
      <c r="E3675" s="11"/>
      <c r="F3675" s="11"/>
    </row>
    <row r="3676" spans="1:6" x14ac:dyDescent="0.2">
      <c r="A3676" s="11"/>
      <c r="B3676"/>
      <c r="C3676"/>
      <c r="E3676" s="11"/>
      <c r="F3676" s="11"/>
    </row>
    <row r="3677" spans="1:6" x14ac:dyDescent="0.2">
      <c r="A3677" s="11"/>
      <c r="B3677"/>
      <c r="C3677"/>
      <c r="E3677" s="11"/>
      <c r="F3677" s="11"/>
    </row>
    <row r="3678" spans="1:6" x14ac:dyDescent="0.2">
      <c r="A3678" s="11"/>
      <c r="B3678"/>
      <c r="C3678"/>
      <c r="E3678" s="11"/>
      <c r="F3678" s="11"/>
    </row>
    <row r="3679" spans="1:6" x14ac:dyDescent="0.2">
      <c r="A3679" s="11"/>
      <c r="B3679"/>
      <c r="C3679"/>
      <c r="E3679" s="11"/>
      <c r="F3679" s="11"/>
    </row>
    <row r="3680" spans="1:6" x14ac:dyDescent="0.2">
      <c r="A3680" s="11"/>
      <c r="B3680"/>
      <c r="C3680"/>
      <c r="E3680" s="11"/>
      <c r="F3680" s="11"/>
    </row>
    <row r="3681" spans="1:6" x14ac:dyDescent="0.2">
      <c r="A3681" s="11"/>
      <c r="B3681"/>
      <c r="C3681"/>
      <c r="E3681" s="11"/>
      <c r="F3681" s="11"/>
    </row>
    <row r="3682" spans="1:6" x14ac:dyDescent="0.2">
      <c r="A3682" s="11"/>
      <c r="B3682"/>
      <c r="C3682"/>
      <c r="E3682" s="11"/>
      <c r="F3682" s="11"/>
    </row>
    <row r="3683" spans="1:6" x14ac:dyDescent="0.2">
      <c r="A3683" s="11"/>
      <c r="B3683"/>
      <c r="C3683"/>
      <c r="E3683" s="11"/>
      <c r="F3683" s="11"/>
    </row>
    <row r="3684" spans="1:6" x14ac:dyDescent="0.2">
      <c r="A3684" s="11"/>
      <c r="B3684"/>
      <c r="C3684"/>
      <c r="E3684" s="11"/>
      <c r="F3684" s="11"/>
    </row>
    <row r="3685" spans="1:6" x14ac:dyDescent="0.2">
      <c r="A3685" s="11"/>
      <c r="B3685"/>
      <c r="C3685"/>
      <c r="E3685" s="11"/>
      <c r="F3685" s="11"/>
    </row>
    <row r="3686" spans="1:6" x14ac:dyDescent="0.2">
      <c r="A3686" s="11"/>
      <c r="B3686"/>
      <c r="C3686"/>
      <c r="E3686" s="11"/>
      <c r="F3686" s="11"/>
    </row>
    <row r="3687" spans="1:6" x14ac:dyDescent="0.2">
      <c r="A3687" s="11"/>
      <c r="B3687"/>
      <c r="C3687"/>
      <c r="E3687" s="11"/>
      <c r="F3687" s="11"/>
    </row>
    <row r="3688" spans="1:6" x14ac:dyDescent="0.2">
      <c r="A3688" s="11"/>
      <c r="B3688"/>
      <c r="C3688"/>
      <c r="E3688" s="11"/>
      <c r="F3688" s="11"/>
    </row>
    <row r="3689" spans="1:6" x14ac:dyDescent="0.2">
      <c r="A3689" s="11"/>
      <c r="B3689"/>
      <c r="C3689"/>
      <c r="E3689" s="11"/>
      <c r="F3689" s="11"/>
    </row>
    <row r="3690" spans="1:6" x14ac:dyDescent="0.2">
      <c r="A3690" s="11"/>
      <c r="B3690"/>
      <c r="C3690"/>
      <c r="E3690" s="11"/>
      <c r="F3690" s="11"/>
    </row>
    <row r="3691" spans="1:6" x14ac:dyDescent="0.2">
      <c r="A3691" s="11"/>
      <c r="B3691"/>
      <c r="C3691"/>
      <c r="E3691" s="11"/>
      <c r="F3691" s="11"/>
    </row>
    <row r="3692" spans="1:6" x14ac:dyDescent="0.2">
      <c r="A3692" s="11"/>
      <c r="B3692"/>
      <c r="C3692"/>
      <c r="E3692" s="11"/>
      <c r="F3692" s="11"/>
    </row>
    <row r="3693" spans="1:6" x14ac:dyDescent="0.2">
      <c r="A3693" s="11"/>
      <c r="B3693"/>
      <c r="C3693"/>
      <c r="E3693" s="11"/>
      <c r="F3693" s="11"/>
    </row>
    <row r="3694" spans="1:6" x14ac:dyDescent="0.2">
      <c r="A3694" s="11"/>
      <c r="B3694"/>
      <c r="C3694"/>
      <c r="E3694" s="11"/>
      <c r="F3694" s="11"/>
    </row>
    <row r="3695" spans="1:6" x14ac:dyDescent="0.2">
      <c r="A3695" s="11"/>
      <c r="B3695"/>
      <c r="C3695"/>
      <c r="E3695" s="11"/>
      <c r="F3695" s="11"/>
    </row>
    <row r="3696" spans="1:6" x14ac:dyDescent="0.2">
      <c r="A3696" s="11"/>
      <c r="B3696"/>
      <c r="C3696"/>
      <c r="E3696" s="11"/>
      <c r="F3696" s="11"/>
    </row>
    <row r="3697" spans="1:6" x14ac:dyDescent="0.2">
      <c r="A3697" s="11"/>
      <c r="B3697"/>
      <c r="C3697"/>
      <c r="E3697" s="11"/>
      <c r="F3697" s="11"/>
    </row>
    <row r="3698" spans="1:6" x14ac:dyDescent="0.2">
      <c r="A3698" s="11"/>
      <c r="B3698"/>
      <c r="C3698"/>
      <c r="E3698" s="11"/>
      <c r="F3698" s="11"/>
    </row>
    <row r="3699" spans="1:6" x14ac:dyDescent="0.2">
      <c r="A3699" s="11"/>
      <c r="B3699"/>
      <c r="C3699"/>
      <c r="E3699" s="11"/>
      <c r="F3699" s="11"/>
    </row>
    <row r="3700" spans="1:6" x14ac:dyDescent="0.2">
      <c r="A3700" s="11"/>
      <c r="B3700"/>
      <c r="C3700"/>
      <c r="E3700" s="11"/>
      <c r="F3700" s="11"/>
    </row>
    <row r="3701" spans="1:6" x14ac:dyDescent="0.2">
      <c r="A3701" s="11"/>
      <c r="B3701"/>
      <c r="C3701"/>
      <c r="E3701" s="11"/>
      <c r="F3701" s="11"/>
    </row>
    <row r="3702" spans="1:6" x14ac:dyDescent="0.2">
      <c r="A3702" s="11"/>
      <c r="B3702"/>
      <c r="C3702"/>
      <c r="E3702" s="11"/>
      <c r="F3702" s="11"/>
    </row>
    <row r="3703" spans="1:6" x14ac:dyDescent="0.2">
      <c r="A3703" s="11"/>
      <c r="B3703"/>
      <c r="C3703"/>
      <c r="E3703" s="11"/>
      <c r="F3703" s="11"/>
    </row>
    <row r="3704" spans="1:6" x14ac:dyDescent="0.2">
      <c r="A3704" s="11"/>
      <c r="B3704"/>
      <c r="C3704"/>
      <c r="E3704" s="11"/>
      <c r="F3704" s="11"/>
    </row>
    <row r="3705" spans="1:6" x14ac:dyDescent="0.2">
      <c r="A3705" s="11"/>
      <c r="B3705"/>
      <c r="C3705"/>
      <c r="E3705" s="11"/>
      <c r="F3705" s="11"/>
    </row>
    <row r="3706" spans="1:6" x14ac:dyDescent="0.2">
      <c r="A3706" s="11"/>
      <c r="B3706"/>
      <c r="C3706"/>
      <c r="E3706" s="11"/>
      <c r="F3706" s="11"/>
    </row>
    <row r="3707" spans="1:6" x14ac:dyDescent="0.2">
      <c r="A3707" s="11"/>
      <c r="B3707"/>
      <c r="C3707"/>
      <c r="E3707" s="11"/>
      <c r="F3707" s="11"/>
    </row>
    <row r="3708" spans="1:6" x14ac:dyDescent="0.2">
      <c r="A3708" s="11"/>
      <c r="B3708"/>
      <c r="C3708"/>
      <c r="E3708" s="11"/>
      <c r="F3708" s="11"/>
    </row>
    <row r="3709" spans="1:6" x14ac:dyDescent="0.2">
      <c r="A3709" s="11"/>
      <c r="B3709"/>
      <c r="C3709"/>
      <c r="E3709" s="11"/>
      <c r="F3709" s="11"/>
    </row>
    <row r="3710" spans="1:6" x14ac:dyDescent="0.2">
      <c r="A3710" s="11"/>
      <c r="B3710"/>
      <c r="C3710"/>
      <c r="E3710" s="11"/>
      <c r="F3710" s="11"/>
    </row>
    <row r="3711" spans="1:6" x14ac:dyDescent="0.2">
      <c r="A3711" s="11"/>
      <c r="B3711"/>
      <c r="C3711"/>
      <c r="E3711" s="11"/>
      <c r="F3711" s="11"/>
    </row>
    <row r="3712" spans="1:6" x14ac:dyDescent="0.2">
      <c r="A3712" s="11"/>
      <c r="B3712"/>
      <c r="C3712"/>
      <c r="E3712" s="11"/>
      <c r="F3712" s="11"/>
    </row>
    <row r="3713" spans="1:6" x14ac:dyDescent="0.2">
      <c r="A3713" s="11"/>
      <c r="B3713"/>
      <c r="C3713"/>
      <c r="E3713" s="11"/>
      <c r="F3713" s="11"/>
    </row>
    <row r="3714" spans="1:6" x14ac:dyDescent="0.2">
      <c r="A3714" s="11"/>
      <c r="B3714"/>
      <c r="C3714"/>
      <c r="E3714" s="11"/>
      <c r="F3714" s="11"/>
    </row>
    <row r="3715" spans="1:6" x14ac:dyDescent="0.2">
      <c r="A3715" s="11"/>
      <c r="B3715"/>
      <c r="C3715"/>
      <c r="E3715" s="11"/>
      <c r="F3715" s="11"/>
    </row>
    <row r="3716" spans="1:6" x14ac:dyDescent="0.2">
      <c r="A3716" s="11"/>
      <c r="B3716"/>
      <c r="C3716"/>
      <c r="E3716" s="11"/>
      <c r="F3716" s="11"/>
    </row>
    <row r="3717" spans="1:6" x14ac:dyDescent="0.2">
      <c r="A3717" s="11"/>
      <c r="B3717"/>
      <c r="C3717"/>
      <c r="E3717" s="11"/>
      <c r="F3717" s="11"/>
    </row>
    <row r="3718" spans="1:6" x14ac:dyDescent="0.2">
      <c r="A3718" s="11"/>
      <c r="B3718"/>
      <c r="C3718"/>
      <c r="E3718" s="11"/>
      <c r="F3718" s="11"/>
    </row>
    <row r="3719" spans="1:6" x14ac:dyDescent="0.2">
      <c r="A3719" s="11"/>
      <c r="B3719"/>
      <c r="C3719"/>
      <c r="E3719" s="11"/>
      <c r="F3719" s="11"/>
    </row>
    <row r="3720" spans="1:6" x14ac:dyDescent="0.2">
      <c r="A3720" s="11"/>
      <c r="B3720"/>
      <c r="C3720"/>
      <c r="E3720" s="11"/>
      <c r="F3720" s="11"/>
    </row>
    <row r="3721" spans="1:6" x14ac:dyDescent="0.2">
      <c r="A3721" s="11"/>
      <c r="B3721"/>
      <c r="C3721"/>
      <c r="E3721" s="11"/>
      <c r="F3721" s="11"/>
    </row>
    <row r="3722" spans="1:6" x14ac:dyDescent="0.2">
      <c r="A3722" s="11"/>
      <c r="B3722"/>
      <c r="C3722"/>
      <c r="E3722" s="11"/>
      <c r="F3722" s="11"/>
    </row>
    <row r="3723" spans="1:6" x14ac:dyDescent="0.2">
      <c r="A3723" s="11"/>
      <c r="B3723"/>
      <c r="C3723"/>
      <c r="E3723" s="11"/>
      <c r="F3723" s="11"/>
    </row>
    <row r="3724" spans="1:6" x14ac:dyDescent="0.2">
      <c r="A3724" s="11"/>
      <c r="B3724"/>
      <c r="C3724"/>
      <c r="E3724" s="11"/>
      <c r="F3724" s="11"/>
    </row>
    <row r="3725" spans="1:6" x14ac:dyDescent="0.2">
      <c r="A3725" s="11"/>
      <c r="B3725"/>
      <c r="C3725"/>
      <c r="E3725" s="11"/>
      <c r="F3725" s="11"/>
    </row>
    <row r="3726" spans="1:6" x14ac:dyDescent="0.2">
      <c r="A3726" s="11"/>
      <c r="B3726"/>
      <c r="C3726"/>
      <c r="E3726" s="11"/>
      <c r="F3726" s="11"/>
    </row>
    <row r="3727" spans="1:6" x14ac:dyDescent="0.2">
      <c r="A3727" s="11"/>
      <c r="B3727"/>
      <c r="C3727"/>
      <c r="E3727" s="11"/>
      <c r="F3727" s="11"/>
    </row>
    <row r="3728" spans="1:6" x14ac:dyDescent="0.2">
      <c r="A3728" s="11"/>
      <c r="B3728"/>
      <c r="C3728"/>
      <c r="E3728" s="11"/>
      <c r="F3728" s="11"/>
    </row>
    <row r="3729" spans="1:6" x14ac:dyDescent="0.2">
      <c r="A3729" s="11"/>
      <c r="B3729"/>
      <c r="C3729"/>
      <c r="E3729" s="11"/>
      <c r="F3729" s="11"/>
    </row>
    <row r="3730" spans="1:6" x14ac:dyDescent="0.2">
      <c r="A3730" s="11"/>
      <c r="B3730"/>
      <c r="C3730"/>
      <c r="E3730" s="11"/>
      <c r="F3730" s="11"/>
    </row>
    <row r="3731" spans="1:6" x14ac:dyDescent="0.2">
      <c r="A3731" s="11"/>
      <c r="B3731"/>
      <c r="C3731"/>
      <c r="E3731" s="11"/>
      <c r="F3731" s="11"/>
    </row>
    <row r="3732" spans="1:6" x14ac:dyDescent="0.2">
      <c r="A3732" s="11"/>
      <c r="B3732"/>
      <c r="C3732"/>
      <c r="E3732" s="11"/>
      <c r="F3732" s="11"/>
    </row>
    <row r="3733" spans="1:6" x14ac:dyDescent="0.2">
      <c r="A3733" s="11"/>
      <c r="B3733"/>
      <c r="C3733"/>
      <c r="E3733" s="11"/>
      <c r="F3733" s="11"/>
    </row>
    <row r="3734" spans="1:6" x14ac:dyDescent="0.2">
      <c r="A3734" s="11"/>
      <c r="B3734"/>
      <c r="C3734"/>
      <c r="E3734" s="11"/>
      <c r="F3734" s="11"/>
    </row>
    <row r="3735" spans="1:6" x14ac:dyDescent="0.2">
      <c r="A3735" s="11"/>
      <c r="B3735"/>
      <c r="C3735"/>
      <c r="E3735" s="11"/>
      <c r="F3735" s="11"/>
    </row>
    <row r="3736" spans="1:6" x14ac:dyDescent="0.2">
      <c r="A3736" s="11"/>
      <c r="B3736"/>
      <c r="C3736"/>
      <c r="E3736" s="11"/>
      <c r="F3736" s="11"/>
    </row>
    <row r="3737" spans="1:6" x14ac:dyDescent="0.2">
      <c r="A3737" s="11"/>
      <c r="B3737"/>
      <c r="C3737"/>
      <c r="E3737" s="11"/>
      <c r="F3737" s="11"/>
    </row>
    <row r="3738" spans="1:6" x14ac:dyDescent="0.2">
      <c r="A3738" s="11"/>
      <c r="B3738"/>
      <c r="C3738"/>
      <c r="E3738" s="11"/>
      <c r="F3738" s="11"/>
    </row>
    <row r="3739" spans="1:6" x14ac:dyDescent="0.2">
      <c r="A3739" s="11"/>
      <c r="B3739"/>
      <c r="C3739"/>
      <c r="E3739" s="11"/>
      <c r="F3739" s="11"/>
    </row>
    <row r="3740" spans="1:6" x14ac:dyDescent="0.2">
      <c r="A3740" s="11"/>
      <c r="B3740"/>
      <c r="C3740"/>
      <c r="E3740" s="11"/>
      <c r="F3740" s="11"/>
    </row>
    <row r="3741" spans="1:6" x14ac:dyDescent="0.2">
      <c r="A3741" s="11"/>
      <c r="B3741"/>
      <c r="C3741"/>
      <c r="E3741" s="11"/>
      <c r="F3741" s="11"/>
    </row>
    <row r="3742" spans="1:6" x14ac:dyDescent="0.2">
      <c r="A3742" s="11"/>
      <c r="B3742"/>
      <c r="C3742"/>
      <c r="E3742" s="11"/>
      <c r="F3742" s="11"/>
    </row>
    <row r="3743" spans="1:6" x14ac:dyDescent="0.2">
      <c r="A3743" s="11"/>
      <c r="B3743"/>
      <c r="C3743"/>
      <c r="E3743" s="11"/>
      <c r="F3743" s="11"/>
    </row>
    <row r="3744" spans="1:6" x14ac:dyDescent="0.2">
      <c r="A3744" s="11"/>
      <c r="B3744"/>
      <c r="C3744"/>
      <c r="E3744" s="11"/>
      <c r="F3744" s="11"/>
    </row>
    <row r="3745" spans="1:6" x14ac:dyDescent="0.2">
      <c r="A3745" s="11"/>
      <c r="B3745"/>
      <c r="C3745"/>
      <c r="E3745" s="11"/>
      <c r="F3745" s="11"/>
    </row>
    <row r="3746" spans="1:6" x14ac:dyDescent="0.2">
      <c r="A3746" s="11"/>
      <c r="B3746"/>
      <c r="C3746"/>
      <c r="E3746" s="11"/>
      <c r="F3746" s="11"/>
    </row>
    <row r="3747" spans="1:6" x14ac:dyDescent="0.2">
      <c r="A3747" s="11"/>
      <c r="B3747"/>
      <c r="C3747"/>
      <c r="E3747" s="11"/>
      <c r="F3747" s="11"/>
    </row>
    <row r="3748" spans="1:6" x14ac:dyDescent="0.2">
      <c r="A3748" s="11"/>
      <c r="B3748"/>
      <c r="C3748"/>
      <c r="E3748" s="11"/>
      <c r="F3748" s="11"/>
    </row>
    <row r="3749" spans="1:6" x14ac:dyDescent="0.2">
      <c r="A3749" s="11"/>
      <c r="B3749"/>
      <c r="C3749"/>
      <c r="E3749" s="11"/>
      <c r="F3749" s="11"/>
    </row>
    <row r="3750" spans="1:6" x14ac:dyDescent="0.2">
      <c r="A3750" s="11"/>
      <c r="B3750"/>
      <c r="C3750"/>
      <c r="E3750" s="11"/>
      <c r="F3750" s="11"/>
    </row>
    <row r="3751" spans="1:6" x14ac:dyDescent="0.2">
      <c r="A3751" s="11"/>
      <c r="B3751"/>
      <c r="C3751"/>
      <c r="E3751" s="11"/>
      <c r="F3751" s="11"/>
    </row>
    <row r="3752" spans="1:6" x14ac:dyDescent="0.2">
      <c r="A3752" s="11"/>
      <c r="B3752"/>
      <c r="C3752"/>
      <c r="E3752" s="11"/>
      <c r="F3752" s="11"/>
    </row>
    <row r="3753" spans="1:6" x14ac:dyDescent="0.2">
      <c r="A3753" s="11"/>
      <c r="B3753"/>
      <c r="C3753"/>
      <c r="E3753" s="11"/>
      <c r="F3753" s="11"/>
    </row>
    <row r="3754" spans="1:6" x14ac:dyDescent="0.2">
      <c r="A3754" s="11"/>
      <c r="B3754"/>
      <c r="C3754"/>
      <c r="E3754" s="11"/>
      <c r="F3754" s="11"/>
    </row>
    <row r="3755" spans="1:6" x14ac:dyDescent="0.2">
      <c r="A3755" s="11"/>
      <c r="B3755"/>
      <c r="C3755"/>
      <c r="E3755" s="11"/>
      <c r="F3755" s="11"/>
    </row>
    <row r="3756" spans="1:6" x14ac:dyDescent="0.2">
      <c r="A3756" s="11"/>
      <c r="B3756"/>
      <c r="C3756"/>
      <c r="E3756" s="11"/>
      <c r="F3756" s="11"/>
    </row>
    <row r="3757" spans="1:6" x14ac:dyDescent="0.2">
      <c r="A3757" s="11"/>
      <c r="B3757"/>
      <c r="C3757"/>
      <c r="E3757" s="11"/>
      <c r="F3757" s="11"/>
    </row>
    <row r="3758" spans="1:6" x14ac:dyDescent="0.2">
      <c r="A3758" s="11"/>
      <c r="B3758"/>
      <c r="C3758"/>
      <c r="E3758" s="11"/>
      <c r="F3758" s="11"/>
    </row>
    <row r="3759" spans="1:6" x14ac:dyDescent="0.2">
      <c r="A3759" s="11"/>
      <c r="B3759"/>
      <c r="C3759"/>
      <c r="E3759" s="11"/>
      <c r="F3759" s="11"/>
    </row>
    <row r="3760" spans="1:6" x14ac:dyDescent="0.2">
      <c r="A3760" s="11"/>
      <c r="B3760"/>
      <c r="C3760"/>
      <c r="E3760" s="11"/>
      <c r="F3760" s="11"/>
    </row>
    <row r="3761" spans="1:6" x14ac:dyDescent="0.2">
      <c r="A3761" s="11"/>
      <c r="B3761"/>
      <c r="C3761"/>
      <c r="E3761" s="11"/>
      <c r="F3761" s="11"/>
    </row>
    <row r="3762" spans="1:6" x14ac:dyDescent="0.2">
      <c r="A3762" s="11"/>
      <c r="B3762"/>
      <c r="C3762"/>
      <c r="E3762" s="11"/>
      <c r="F3762" s="11"/>
    </row>
    <row r="3763" spans="1:6" x14ac:dyDescent="0.2">
      <c r="A3763" s="11"/>
      <c r="B3763"/>
      <c r="C3763"/>
      <c r="E3763" s="11"/>
      <c r="F3763" s="11"/>
    </row>
    <row r="3764" spans="1:6" x14ac:dyDescent="0.2">
      <c r="A3764" s="11"/>
      <c r="B3764"/>
      <c r="C3764"/>
      <c r="E3764" s="11"/>
      <c r="F3764" s="11"/>
    </row>
    <row r="3765" spans="1:6" x14ac:dyDescent="0.2">
      <c r="A3765" s="11"/>
      <c r="B3765"/>
      <c r="C3765"/>
      <c r="E3765" s="11"/>
      <c r="F3765" s="11"/>
    </row>
    <row r="3766" spans="1:6" x14ac:dyDescent="0.2">
      <c r="A3766" s="11"/>
      <c r="B3766"/>
      <c r="C3766"/>
      <c r="E3766" s="11"/>
      <c r="F3766" s="11"/>
    </row>
    <row r="3767" spans="1:6" x14ac:dyDescent="0.2">
      <c r="A3767" s="11"/>
      <c r="B3767"/>
      <c r="C3767"/>
      <c r="E3767" s="11"/>
      <c r="F3767" s="11"/>
    </row>
    <row r="3768" spans="1:6" x14ac:dyDescent="0.2">
      <c r="A3768" s="11"/>
      <c r="B3768"/>
      <c r="C3768"/>
      <c r="E3768" s="11"/>
      <c r="F3768" s="11"/>
    </row>
    <row r="3769" spans="1:6" x14ac:dyDescent="0.2">
      <c r="A3769" s="11"/>
      <c r="B3769"/>
      <c r="C3769"/>
      <c r="E3769" s="11"/>
      <c r="F3769" s="11"/>
    </row>
    <row r="3770" spans="1:6" x14ac:dyDescent="0.2">
      <c r="A3770" s="11"/>
      <c r="B3770"/>
      <c r="C3770"/>
      <c r="E3770" s="11"/>
      <c r="F3770" s="11"/>
    </row>
    <row r="3771" spans="1:6" x14ac:dyDescent="0.2">
      <c r="A3771" s="11"/>
      <c r="B3771"/>
      <c r="C3771"/>
      <c r="E3771" s="11"/>
      <c r="F3771" s="11"/>
    </row>
    <row r="3772" spans="1:6" x14ac:dyDescent="0.2">
      <c r="A3772" s="11"/>
      <c r="B3772"/>
      <c r="C3772"/>
      <c r="E3772" s="11"/>
      <c r="F3772" s="11"/>
    </row>
    <row r="3773" spans="1:6" x14ac:dyDescent="0.2">
      <c r="A3773" s="11"/>
      <c r="B3773"/>
      <c r="C3773"/>
      <c r="E3773" s="11"/>
      <c r="F3773" s="11"/>
    </row>
    <row r="3774" spans="1:6" x14ac:dyDescent="0.2">
      <c r="A3774" s="11"/>
      <c r="B3774"/>
      <c r="C3774"/>
      <c r="E3774" s="11"/>
      <c r="F3774" s="11"/>
    </row>
    <row r="3775" spans="1:6" x14ac:dyDescent="0.2">
      <c r="A3775" s="11"/>
      <c r="B3775"/>
      <c r="C3775"/>
      <c r="E3775" s="11"/>
      <c r="F3775" s="11"/>
    </row>
    <row r="3776" spans="1:6" x14ac:dyDescent="0.2">
      <c r="A3776" s="11"/>
      <c r="B3776"/>
      <c r="C3776"/>
      <c r="E3776" s="11"/>
      <c r="F3776" s="11"/>
    </row>
    <row r="3777" spans="1:6" x14ac:dyDescent="0.2">
      <c r="A3777" s="11"/>
      <c r="B3777"/>
      <c r="C3777"/>
      <c r="E3777" s="11"/>
      <c r="F3777" s="11"/>
    </row>
    <row r="3778" spans="1:6" x14ac:dyDescent="0.2">
      <c r="A3778" s="11"/>
      <c r="B3778"/>
      <c r="C3778"/>
      <c r="E3778" s="11"/>
      <c r="F3778" s="11"/>
    </row>
    <row r="3779" spans="1:6" x14ac:dyDescent="0.2">
      <c r="A3779" s="11"/>
      <c r="B3779"/>
      <c r="C3779"/>
      <c r="E3779" s="11"/>
      <c r="F3779" s="11"/>
    </row>
    <row r="3780" spans="1:6" x14ac:dyDescent="0.2">
      <c r="A3780" s="11"/>
      <c r="B3780"/>
      <c r="C3780"/>
      <c r="E3780" s="11"/>
      <c r="F3780" s="11"/>
    </row>
    <row r="3781" spans="1:6" x14ac:dyDescent="0.2">
      <c r="A3781" s="11"/>
      <c r="B3781"/>
      <c r="C3781"/>
      <c r="E3781" s="11"/>
      <c r="F3781" s="11"/>
    </row>
    <row r="3782" spans="1:6" x14ac:dyDescent="0.2">
      <c r="A3782" s="11"/>
      <c r="B3782"/>
      <c r="C3782"/>
      <c r="E3782" s="11"/>
      <c r="F3782" s="11"/>
    </row>
    <row r="3783" spans="1:6" x14ac:dyDescent="0.2">
      <c r="A3783" s="11"/>
      <c r="B3783"/>
      <c r="C3783"/>
      <c r="E3783" s="11"/>
      <c r="F3783" s="11"/>
    </row>
    <row r="3784" spans="1:6" x14ac:dyDescent="0.2">
      <c r="A3784" s="11"/>
      <c r="B3784"/>
      <c r="C3784"/>
      <c r="E3784" s="11"/>
      <c r="F3784" s="11"/>
    </row>
    <row r="3785" spans="1:6" x14ac:dyDescent="0.2">
      <c r="A3785" s="11"/>
      <c r="B3785"/>
      <c r="C3785"/>
      <c r="E3785" s="11"/>
      <c r="F3785" s="11"/>
    </row>
    <row r="3786" spans="1:6" x14ac:dyDescent="0.2">
      <c r="A3786" s="11"/>
      <c r="B3786"/>
      <c r="C3786"/>
      <c r="E3786" s="11"/>
      <c r="F3786" s="11"/>
    </row>
    <row r="3787" spans="1:6" x14ac:dyDescent="0.2">
      <c r="A3787" s="11"/>
      <c r="B3787"/>
      <c r="C3787"/>
      <c r="E3787" s="11"/>
      <c r="F3787" s="11"/>
    </row>
    <row r="3788" spans="1:6" x14ac:dyDescent="0.2">
      <c r="A3788" s="11"/>
      <c r="B3788"/>
      <c r="C3788"/>
      <c r="E3788" s="11"/>
      <c r="F3788" s="11"/>
    </row>
    <row r="3789" spans="1:6" x14ac:dyDescent="0.2">
      <c r="A3789" s="11"/>
      <c r="B3789"/>
      <c r="C3789"/>
      <c r="E3789" s="11"/>
      <c r="F3789" s="11"/>
    </row>
    <row r="3790" spans="1:6" x14ac:dyDescent="0.2">
      <c r="A3790" s="11"/>
      <c r="B3790"/>
      <c r="C3790"/>
      <c r="E3790" s="11"/>
      <c r="F3790" s="11"/>
    </row>
    <row r="3791" spans="1:6" x14ac:dyDescent="0.2">
      <c r="A3791" s="11"/>
      <c r="B3791"/>
      <c r="C3791"/>
      <c r="E3791" s="11"/>
      <c r="F3791" s="11"/>
    </row>
    <row r="3792" spans="1:6" x14ac:dyDescent="0.2">
      <c r="A3792" s="11"/>
      <c r="B3792"/>
      <c r="C3792"/>
      <c r="E3792" s="11"/>
      <c r="F3792" s="11"/>
    </row>
    <row r="3793" spans="1:6" x14ac:dyDescent="0.2">
      <c r="A3793" s="11"/>
      <c r="B3793"/>
      <c r="C3793"/>
      <c r="E3793" s="11"/>
      <c r="F3793" s="11"/>
    </row>
    <row r="3794" spans="1:6" x14ac:dyDescent="0.2">
      <c r="A3794" s="11"/>
      <c r="B3794"/>
      <c r="C3794"/>
      <c r="E3794" s="11"/>
      <c r="F3794" s="11"/>
    </row>
    <row r="3795" spans="1:6" x14ac:dyDescent="0.2">
      <c r="A3795" s="11"/>
      <c r="B3795"/>
      <c r="C3795"/>
      <c r="E3795" s="11"/>
      <c r="F3795" s="11"/>
    </row>
    <row r="3796" spans="1:6" x14ac:dyDescent="0.2">
      <c r="A3796" s="11"/>
      <c r="B3796"/>
      <c r="C3796"/>
      <c r="E3796" s="11"/>
      <c r="F3796" s="11"/>
    </row>
    <row r="3797" spans="1:6" x14ac:dyDescent="0.2">
      <c r="A3797" s="11"/>
      <c r="B3797"/>
      <c r="C3797"/>
      <c r="E3797" s="11"/>
      <c r="F3797" s="11"/>
    </row>
    <row r="3798" spans="1:6" x14ac:dyDescent="0.2">
      <c r="A3798" s="11"/>
      <c r="B3798"/>
      <c r="C3798"/>
      <c r="E3798" s="11"/>
      <c r="F3798" s="11"/>
    </row>
    <row r="3799" spans="1:6" x14ac:dyDescent="0.2">
      <c r="A3799" s="11"/>
      <c r="B3799"/>
      <c r="C3799"/>
      <c r="E3799" s="11"/>
      <c r="F3799" s="11"/>
    </row>
    <row r="3800" spans="1:6" x14ac:dyDescent="0.2">
      <c r="A3800" s="11"/>
      <c r="B3800"/>
      <c r="C3800"/>
      <c r="E3800" s="11"/>
      <c r="F3800" s="11"/>
    </row>
    <row r="3801" spans="1:6" x14ac:dyDescent="0.2">
      <c r="A3801" s="11"/>
      <c r="B3801"/>
      <c r="C3801"/>
      <c r="E3801" s="11"/>
      <c r="F3801" s="11"/>
    </row>
    <row r="3802" spans="1:6" x14ac:dyDescent="0.2">
      <c r="A3802" s="11"/>
      <c r="B3802"/>
      <c r="C3802"/>
      <c r="E3802" s="11"/>
      <c r="F3802" s="11"/>
    </row>
    <row r="3803" spans="1:6" x14ac:dyDescent="0.2">
      <c r="A3803" s="11"/>
      <c r="B3803"/>
      <c r="C3803"/>
      <c r="E3803" s="11"/>
      <c r="F3803" s="11"/>
    </row>
    <row r="3804" spans="1:6" x14ac:dyDescent="0.2">
      <c r="A3804" s="11"/>
      <c r="B3804"/>
      <c r="C3804"/>
      <c r="E3804" s="11"/>
      <c r="F3804" s="11"/>
    </row>
    <row r="3805" spans="1:6" x14ac:dyDescent="0.2">
      <c r="A3805" s="11"/>
      <c r="B3805"/>
      <c r="C3805"/>
      <c r="E3805" s="11"/>
      <c r="F3805" s="11"/>
    </row>
    <row r="3806" spans="1:6" x14ac:dyDescent="0.2">
      <c r="A3806" s="11"/>
      <c r="B3806"/>
      <c r="C3806"/>
      <c r="E3806" s="11"/>
      <c r="F3806" s="11"/>
    </row>
    <row r="3807" spans="1:6" x14ac:dyDescent="0.2">
      <c r="A3807" s="11"/>
      <c r="B3807"/>
      <c r="C3807"/>
      <c r="E3807" s="11"/>
      <c r="F3807" s="11"/>
    </row>
    <row r="3808" spans="1:6" x14ac:dyDescent="0.2">
      <c r="A3808" s="11"/>
      <c r="B3808"/>
      <c r="C3808"/>
      <c r="E3808" s="11"/>
      <c r="F3808" s="11"/>
    </row>
    <row r="3809" spans="1:6" x14ac:dyDescent="0.2">
      <c r="A3809" s="11"/>
      <c r="B3809"/>
      <c r="C3809"/>
      <c r="E3809" s="11"/>
      <c r="F3809" s="11"/>
    </row>
    <row r="3810" spans="1:6" x14ac:dyDescent="0.2">
      <c r="A3810" s="11"/>
      <c r="B3810"/>
      <c r="C3810"/>
      <c r="E3810" s="11"/>
      <c r="F3810" s="11"/>
    </row>
    <row r="3811" spans="1:6" x14ac:dyDescent="0.2">
      <c r="A3811" s="11"/>
      <c r="B3811"/>
      <c r="C3811"/>
      <c r="E3811" s="11"/>
      <c r="F3811" s="11"/>
    </row>
    <row r="3812" spans="1:6" x14ac:dyDescent="0.2">
      <c r="A3812" s="11"/>
      <c r="B3812"/>
      <c r="C3812"/>
      <c r="E3812" s="11"/>
      <c r="F3812" s="11"/>
    </row>
    <row r="3813" spans="1:6" x14ac:dyDescent="0.2">
      <c r="A3813" s="11"/>
      <c r="B3813"/>
      <c r="C3813"/>
      <c r="E3813" s="11"/>
      <c r="F3813" s="11"/>
    </row>
    <row r="3814" spans="1:6" x14ac:dyDescent="0.2">
      <c r="A3814" s="11"/>
      <c r="B3814"/>
      <c r="C3814"/>
      <c r="E3814" s="11"/>
      <c r="F3814" s="11"/>
    </row>
    <row r="3815" spans="1:6" x14ac:dyDescent="0.2">
      <c r="A3815" s="11"/>
      <c r="B3815"/>
      <c r="C3815"/>
      <c r="E3815" s="11"/>
      <c r="F3815" s="11"/>
    </row>
    <row r="3816" spans="1:6" x14ac:dyDescent="0.2">
      <c r="A3816" s="11"/>
      <c r="B3816"/>
      <c r="C3816"/>
      <c r="E3816" s="11"/>
      <c r="F3816" s="11"/>
    </row>
    <row r="3817" spans="1:6" x14ac:dyDescent="0.2">
      <c r="A3817" s="11"/>
      <c r="B3817"/>
      <c r="C3817"/>
      <c r="E3817" s="11"/>
      <c r="F3817" s="11"/>
    </row>
    <row r="3818" spans="1:6" x14ac:dyDescent="0.2">
      <c r="A3818" s="11"/>
      <c r="B3818"/>
      <c r="C3818"/>
      <c r="E3818" s="11"/>
      <c r="F3818" s="11"/>
    </row>
    <row r="3819" spans="1:6" x14ac:dyDescent="0.2">
      <c r="A3819" s="11"/>
      <c r="B3819"/>
      <c r="C3819"/>
      <c r="E3819" s="11"/>
      <c r="F3819" s="11"/>
    </row>
    <row r="3820" spans="1:6" x14ac:dyDescent="0.2">
      <c r="A3820" s="11"/>
      <c r="B3820"/>
      <c r="C3820"/>
      <c r="E3820" s="11"/>
      <c r="F3820" s="11"/>
    </row>
    <row r="3821" spans="1:6" x14ac:dyDescent="0.2">
      <c r="A3821" s="11"/>
      <c r="B3821"/>
      <c r="C3821"/>
      <c r="E3821" s="11"/>
      <c r="F3821" s="11"/>
    </row>
    <row r="3822" spans="1:6" x14ac:dyDescent="0.2">
      <c r="A3822" s="11"/>
      <c r="B3822"/>
      <c r="C3822"/>
      <c r="E3822" s="11"/>
      <c r="F3822" s="11"/>
    </row>
    <row r="3823" spans="1:6" x14ac:dyDescent="0.2">
      <c r="A3823" s="11"/>
      <c r="B3823"/>
      <c r="C3823"/>
      <c r="E3823" s="11"/>
      <c r="F3823" s="11"/>
    </row>
    <row r="3824" spans="1:6" x14ac:dyDescent="0.2">
      <c r="A3824" s="11"/>
      <c r="B3824"/>
      <c r="C3824"/>
      <c r="E3824" s="11"/>
      <c r="F3824" s="11"/>
    </row>
    <row r="3825" spans="1:6" x14ac:dyDescent="0.2">
      <c r="A3825" s="11"/>
      <c r="B3825"/>
      <c r="C3825"/>
      <c r="E3825" s="11"/>
      <c r="F3825" s="11"/>
    </row>
    <row r="3826" spans="1:6" x14ac:dyDescent="0.2">
      <c r="A3826" s="11"/>
      <c r="B3826"/>
      <c r="C3826"/>
      <c r="E3826" s="11"/>
      <c r="F3826" s="11"/>
    </row>
    <row r="3827" spans="1:6" x14ac:dyDescent="0.2">
      <c r="A3827" s="11"/>
      <c r="B3827"/>
      <c r="C3827"/>
      <c r="E3827" s="11"/>
      <c r="F3827" s="11"/>
    </row>
    <row r="3828" spans="1:6" x14ac:dyDescent="0.2">
      <c r="A3828" s="11"/>
      <c r="B3828"/>
      <c r="C3828"/>
      <c r="E3828" s="11"/>
      <c r="F3828" s="11"/>
    </row>
    <row r="3829" spans="1:6" x14ac:dyDescent="0.2">
      <c r="A3829" s="11"/>
      <c r="B3829"/>
      <c r="C3829"/>
      <c r="E3829" s="11"/>
      <c r="F3829" s="11"/>
    </row>
    <row r="3830" spans="1:6" x14ac:dyDescent="0.2">
      <c r="A3830" s="11"/>
      <c r="B3830"/>
      <c r="C3830"/>
      <c r="E3830" s="11"/>
      <c r="F3830" s="11"/>
    </row>
    <row r="3831" spans="1:6" x14ac:dyDescent="0.2">
      <c r="A3831" s="11"/>
      <c r="B3831"/>
      <c r="C3831"/>
      <c r="E3831" s="11"/>
      <c r="F3831" s="11"/>
    </row>
    <row r="3832" spans="1:6" x14ac:dyDescent="0.2">
      <c r="A3832" s="11"/>
      <c r="B3832"/>
      <c r="C3832"/>
      <c r="E3832" s="11"/>
      <c r="F3832" s="11"/>
    </row>
    <row r="3833" spans="1:6" x14ac:dyDescent="0.2">
      <c r="A3833" s="11"/>
      <c r="B3833"/>
      <c r="C3833"/>
      <c r="E3833" s="11"/>
      <c r="F3833" s="11"/>
    </row>
    <row r="3834" spans="1:6" x14ac:dyDescent="0.2">
      <c r="A3834" s="11"/>
      <c r="B3834"/>
      <c r="C3834"/>
      <c r="E3834" s="11"/>
      <c r="F3834" s="11"/>
    </row>
    <row r="3835" spans="1:6" x14ac:dyDescent="0.2">
      <c r="A3835" s="11"/>
      <c r="B3835"/>
      <c r="C3835"/>
      <c r="E3835" s="11"/>
      <c r="F3835" s="11"/>
    </row>
    <row r="3836" spans="1:6" x14ac:dyDescent="0.2">
      <c r="A3836" s="11"/>
      <c r="B3836"/>
      <c r="C3836"/>
      <c r="E3836" s="11"/>
      <c r="F3836" s="11"/>
    </row>
    <row r="3837" spans="1:6" x14ac:dyDescent="0.2">
      <c r="A3837" s="11"/>
      <c r="B3837"/>
      <c r="C3837"/>
      <c r="E3837" s="11"/>
      <c r="F3837" s="11"/>
    </row>
    <row r="3838" spans="1:6" x14ac:dyDescent="0.2">
      <c r="A3838" s="11"/>
      <c r="B3838"/>
      <c r="C3838"/>
      <c r="E3838" s="11"/>
      <c r="F3838" s="11"/>
    </row>
    <row r="3839" spans="1:6" x14ac:dyDescent="0.2">
      <c r="A3839" s="11"/>
      <c r="B3839"/>
      <c r="C3839"/>
      <c r="E3839" s="11"/>
      <c r="F3839" s="11"/>
    </row>
    <row r="3840" spans="1:6" x14ac:dyDescent="0.2">
      <c r="A3840" s="11"/>
      <c r="B3840"/>
      <c r="C3840"/>
      <c r="E3840" s="11"/>
      <c r="F3840" s="11"/>
    </row>
    <row r="3841" spans="1:6" x14ac:dyDescent="0.2">
      <c r="A3841" s="11"/>
      <c r="B3841"/>
      <c r="C3841"/>
      <c r="E3841" s="11"/>
      <c r="F3841" s="11"/>
    </row>
    <row r="3842" spans="1:6" x14ac:dyDescent="0.2">
      <c r="A3842" s="11"/>
      <c r="B3842"/>
      <c r="C3842"/>
      <c r="E3842" s="11"/>
      <c r="F3842" s="11"/>
    </row>
    <row r="3843" spans="1:6" x14ac:dyDescent="0.2">
      <c r="A3843" s="11"/>
      <c r="B3843"/>
      <c r="C3843"/>
      <c r="E3843" s="11"/>
      <c r="F3843" s="11"/>
    </row>
    <row r="3844" spans="1:6" x14ac:dyDescent="0.2">
      <c r="A3844" s="11"/>
      <c r="B3844"/>
      <c r="C3844"/>
      <c r="E3844" s="11"/>
      <c r="F3844" s="11"/>
    </row>
    <row r="3845" spans="1:6" x14ac:dyDescent="0.2">
      <c r="A3845" s="11"/>
      <c r="B3845"/>
      <c r="C3845"/>
      <c r="E3845" s="11"/>
      <c r="F3845" s="11"/>
    </row>
    <row r="3846" spans="1:6" x14ac:dyDescent="0.2">
      <c r="A3846" s="11"/>
      <c r="B3846"/>
      <c r="C3846"/>
      <c r="E3846" s="11"/>
      <c r="F3846" s="11"/>
    </row>
    <row r="3847" spans="1:6" x14ac:dyDescent="0.2">
      <c r="A3847" s="11"/>
      <c r="B3847"/>
      <c r="C3847"/>
      <c r="E3847" s="11"/>
      <c r="F3847" s="11"/>
    </row>
    <row r="3848" spans="1:6" x14ac:dyDescent="0.2">
      <c r="A3848" s="11"/>
      <c r="B3848"/>
      <c r="C3848"/>
      <c r="E3848" s="11"/>
      <c r="F3848" s="11"/>
    </row>
    <row r="3849" spans="1:6" x14ac:dyDescent="0.2">
      <c r="A3849" s="11"/>
      <c r="B3849"/>
      <c r="C3849"/>
      <c r="E3849" s="11"/>
      <c r="F3849" s="11"/>
    </row>
    <row r="3850" spans="1:6" x14ac:dyDescent="0.2">
      <c r="A3850" s="11"/>
      <c r="B3850"/>
      <c r="C3850"/>
      <c r="E3850" s="11"/>
      <c r="F3850" s="11"/>
    </row>
    <row r="3851" spans="1:6" x14ac:dyDescent="0.2">
      <c r="A3851" s="11"/>
      <c r="B3851"/>
      <c r="C3851"/>
      <c r="E3851" s="11"/>
      <c r="F3851" s="11"/>
    </row>
    <row r="3852" spans="1:6" x14ac:dyDescent="0.2">
      <c r="A3852" s="11"/>
      <c r="B3852"/>
      <c r="C3852"/>
      <c r="E3852" s="11"/>
      <c r="F3852" s="11"/>
    </row>
    <row r="3853" spans="1:6" x14ac:dyDescent="0.2">
      <c r="A3853" s="11"/>
      <c r="B3853"/>
      <c r="C3853"/>
      <c r="E3853" s="11"/>
      <c r="F3853" s="11"/>
    </row>
    <row r="3854" spans="1:6" x14ac:dyDescent="0.2">
      <c r="A3854" s="11"/>
      <c r="B3854"/>
      <c r="C3854"/>
      <c r="E3854" s="11"/>
      <c r="F3854" s="11"/>
    </row>
    <row r="3855" spans="1:6" x14ac:dyDescent="0.2">
      <c r="A3855" s="11"/>
      <c r="B3855"/>
      <c r="C3855"/>
      <c r="E3855" s="11"/>
      <c r="F3855" s="11"/>
    </row>
    <row r="3856" spans="1:6" x14ac:dyDescent="0.2">
      <c r="A3856" s="11"/>
      <c r="B3856"/>
      <c r="C3856"/>
      <c r="E3856" s="11"/>
      <c r="F3856" s="11"/>
    </row>
    <row r="3857" spans="1:6" x14ac:dyDescent="0.2">
      <c r="A3857" s="11"/>
      <c r="B3857"/>
      <c r="C3857"/>
      <c r="E3857" s="11"/>
      <c r="F3857" s="11"/>
    </row>
    <row r="3858" spans="1:6" x14ac:dyDescent="0.2">
      <c r="A3858" s="11"/>
      <c r="B3858"/>
      <c r="C3858"/>
      <c r="E3858" s="11"/>
      <c r="F3858" s="11"/>
    </row>
    <row r="3859" spans="1:6" x14ac:dyDescent="0.2">
      <c r="A3859" s="11"/>
      <c r="B3859"/>
      <c r="C3859"/>
      <c r="E3859" s="11"/>
      <c r="F3859" s="11"/>
    </row>
    <row r="3860" spans="1:6" x14ac:dyDescent="0.2">
      <c r="A3860" s="11"/>
      <c r="B3860"/>
      <c r="C3860"/>
      <c r="E3860" s="11"/>
      <c r="F3860" s="11"/>
    </row>
    <row r="3861" spans="1:6" x14ac:dyDescent="0.2">
      <c r="A3861" s="11"/>
      <c r="B3861"/>
      <c r="C3861"/>
      <c r="E3861" s="11"/>
      <c r="F3861" s="11"/>
    </row>
    <row r="3862" spans="1:6" x14ac:dyDescent="0.2">
      <c r="A3862" s="11"/>
      <c r="B3862"/>
      <c r="C3862"/>
      <c r="E3862" s="11"/>
      <c r="F3862" s="11"/>
    </row>
    <row r="3863" spans="1:6" x14ac:dyDescent="0.2">
      <c r="A3863" s="11"/>
      <c r="B3863"/>
      <c r="C3863"/>
      <c r="E3863" s="11"/>
      <c r="F3863" s="11"/>
    </row>
    <row r="3864" spans="1:6" x14ac:dyDescent="0.2">
      <c r="A3864" s="11"/>
      <c r="B3864"/>
      <c r="C3864"/>
      <c r="E3864" s="11"/>
      <c r="F3864" s="11"/>
    </row>
    <row r="3865" spans="1:6" x14ac:dyDescent="0.2">
      <c r="A3865" s="11"/>
      <c r="B3865"/>
      <c r="C3865"/>
      <c r="E3865" s="11"/>
      <c r="F3865" s="11"/>
    </row>
    <row r="3866" spans="1:6" x14ac:dyDescent="0.2">
      <c r="A3866" s="11"/>
      <c r="B3866"/>
      <c r="C3866"/>
      <c r="E3866" s="11"/>
      <c r="F3866" s="11"/>
    </row>
    <row r="3867" spans="1:6" x14ac:dyDescent="0.2">
      <c r="A3867" s="11"/>
      <c r="B3867"/>
      <c r="C3867"/>
      <c r="E3867" s="11"/>
      <c r="F3867" s="11"/>
    </row>
    <row r="3868" spans="1:6" x14ac:dyDescent="0.2">
      <c r="A3868" s="11"/>
      <c r="B3868"/>
      <c r="C3868"/>
      <c r="E3868" s="11"/>
      <c r="F3868" s="11"/>
    </row>
    <row r="3869" spans="1:6" x14ac:dyDescent="0.2">
      <c r="A3869" s="11"/>
      <c r="B3869"/>
      <c r="C3869"/>
      <c r="E3869" s="11"/>
      <c r="F3869" s="11"/>
    </row>
    <row r="3870" spans="1:6" x14ac:dyDescent="0.2">
      <c r="A3870" s="11"/>
      <c r="B3870"/>
      <c r="C3870"/>
      <c r="E3870" s="11"/>
      <c r="F3870" s="11"/>
    </row>
    <row r="3871" spans="1:6" x14ac:dyDescent="0.2">
      <c r="A3871" s="11"/>
      <c r="B3871"/>
      <c r="C3871"/>
      <c r="E3871" s="11"/>
      <c r="F3871" s="11"/>
    </row>
    <row r="3872" spans="1:6" x14ac:dyDescent="0.2">
      <c r="A3872" s="11"/>
      <c r="B3872"/>
      <c r="C3872"/>
      <c r="E3872" s="11"/>
      <c r="F3872" s="11"/>
    </row>
    <row r="3873" spans="1:6" x14ac:dyDescent="0.2">
      <c r="A3873" s="11"/>
      <c r="B3873"/>
      <c r="C3873"/>
      <c r="E3873" s="11"/>
      <c r="F3873" s="11"/>
    </row>
    <row r="3874" spans="1:6" x14ac:dyDescent="0.2">
      <c r="A3874" s="11"/>
      <c r="B3874"/>
      <c r="C3874"/>
      <c r="E3874" s="11"/>
      <c r="F3874" s="11"/>
    </row>
    <row r="3875" spans="1:6" x14ac:dyDescent="0.2">
      <c r="A3875" s="11"/>
      <c r="B3875"/>
      <c r="C3875"/>
      <c r="E3875" s="11"/>
      <c r="F3875" s="11"/>
    </row>
    <row r="3876" spans="1:6" x14ac:dyDescent="0.2">
      <c r="A3876" s="11"/>
      <c r="B3876"/>
      <c r="C3876"/>
      <c r="E3876" s="11"/>
      <c r="F3876" s="11"/>
    </row>
    <row r="3877" spans="1:6" x14ac:dyDescent="0.2">
      <c r="A3877" s="11"/>
      <c r="B3877"/>
      <c r="C3877"/>
      <c r="E3877" s="11"/>
      <c r="F3877" s="11"/>
    </row>
    <row r="3878" spans="1:6" x14ac:dyDescent="0.2">
      <c r="A3878" s="11"/>
      <c r="B3878"/>
      <c r="C3878"/>
      <c r="E3878" s="11"/>
      <c r="F3878" s="11"/>
    </row>
    <row r="3879" spans="1:6" x14ac:dyDescent="0.2">
      <c r="A3879" s="11"/>
      <c r="B3879"/>
      <c r="C3879"/>
      <c r="E3879" s="11"/>
      <c r="F3879" s="11"/>
    </row>
    <row r="3880" spans="1:6" x14ac:dyDescent="0.2">
      <c r="A3880" s="11"/>
      <c r="B3880"/>
      <c r="C3880"/>
      <c r="E3880" s="11"/>
      <c r="F3880" s="11"/>
    </row>
    <row r="3881" spans="1:6" x14ac:dyDescent="0.2">
      <c r="A3881" s="11"/>
      <c r="B3881"/>
      <c r="C3881"/>
      <c r="E3881" s="11"/>
      <c r="F3881" s="11"/>
    </row>
    <row r="3882" spans="1:6" x14ac:dyDescent="0.2">
      <c r="A3882" s="11"/>
      <c r="B3882"/>
      <c r="C3882"/>
      <c r="E3882" s="11"/>
      <c r="F3882" s="11"/>
    </row>
    <row r="3883" spans="1:6" x14ac:dyDescent="0.2">
      <c r="A3883" s="11"/>
      <c r="B3883"/>
      <c r="C3883"/>
      <c r="E3883" s="11"/>
      <c r="F3883" s="11"/>
    </row>
    <row r="3884" spans="1:6" x14ac:dyDescent="0.2">
      <c r="A3884" s="11"/>
      <c r="B3884"/>
      <c r="C3884"/>
      <c r="E3884" s="11"/>
      <c r="F3884" s="11"/>
    </row>
    <row r="3885" spans="1:6" x14ac:dyDescent="0.2">
      <c r="A3885" s="11"/>
      <c r="B3885"/>
      <c r="C3885"/>
      <c r="E3885" s="11"/>
      <c r="F3885" s="11"/>
    </row>
    <row r="3886" spans="1:6" x14ac:dyDescent="0.2">
      <c r="A3886" s="11"/>
      <c r="B3886"/>
      <c r="C3886"/>
      <c r="E3886" s="11"/>
      <c r="F3886" s="11"/>
    </row>
    <row r="3887" spans="1:6" x14ac:dyDescent="0.2">
      <c r="A3887" s="11"/>
      <c r="B3887"/>
      <c r="C3887"/>
      <c r="E3887" s="11"/>
      <c r="F3887" s="11"/>
    </row>
    <row r="3888" spans="1:6" x14ac:dyDescent="0.2">
      <c r="A3888" s="11"/>
      <c r="B3888"/>
      <c r="C3888"/>
      <c r="E3888" s="11"/>
      <c r="F3888" s="11"/>
    </row>
    <row r="3889" spans="1:6" x14ac:dyDescent="0.2">
      <c r="A3889" s="11"/>
      <c r="B3889"/>
      <c r="C3889"/>
      <c r="E3889" s="11"/>
      <c r="F3889" s="11"/>
    </row>
    <row r="3890" spans="1:6" x14ac:dyDescent="0.2">
      <c r="A3890" s="11"/>
      <c r="B3890"/>
      <c r="C3890"/>
      <c r="E3890" s="11"/>
      <c r="F3890" s="11"/>
    </row>
    <row r="3891" spans="1:6" x14ac:dyDescent="0.2">
      <c r="A3891" s="11"/>
      <c r="B3891"/>
      <c r="C3891"/>
      <c r="E3891" s="11"/>
      <c r="F3891" s="11"/>
    </row>
    <row r="3892" spans="1:6" x14ac:dyDescent="0.2">
      <c r="A3892" s="11"/>
      <c r="B3892"/>
      <c r="C3892"/>
      <c r="E3892" s="11"/>
      <c r="F3892" s="11"/>
    </row>
    <row r="3893" spans="1:6" x14ac:dyDescent="0.2">
      <c r="A3893" s="11"/>
      <c r="B3893"/>
      <c r="C3893"/>
      <c r="E3893" s="11"/>
      <c r="F3893" s="11"/>
    </row>
    <row r="3894" spans="1:6" x14ac:dyDescent="0.2">
      <c r="A3894" s="11"/>
      <c r="B3894"/>
      <c r="C3894"/>
      <c r="E3894" s="11"/>
      <c r="F3894" s="11"/>
    </row>
    <row r="3895" spans="1:6" x14ac:dyDescent="0.2">
      <c r="A3895" s="11"/>
      <c r="B3895"/>
      <c r="C3895"/>
      <c r="E3895" s="11"/>
      <c r="F3895" s="11"/>
    </row>
    <row r="3896" spans="1:6" x14ac:dyDescent="0.2">
      <c r="A3896" s="11"/>
      <c r="B3896"/>
      <c r="C3896"/>
      <c r="E3896" s="11"/>
      <c r="F3896" s="11"/>
    </row>
    <row r="3897" spans="1:6" x14ac:dyDescent="0.2">
      <c r="A3897" s="11"/>
      <c r="B3897"/>
      <c r="C3897"/>
      <c r="E3897" s="11"/>
      <c r="F3897" s="11"/>
    </row>
    <row r="3898" spans="1:6" x14ac:dyDescent="0.2">
      <c r="A3898" s="11"/>
      <c r="B3898"/>
      <c r="C3898"/>
      <c r="E3898" s="11"/>
      <c r="F3898" s="11"/>
    </row>
    <row r="3899" spans="1:6" x14ac:dyDescent="0.2">
      <c r="A3899" s="11"/>
      <c r="B3899"/>
      <c r="C3899"/>
      <c r="E3899" s="11"/>
      <c r="F3899" s="11"/>
    </row>
    <row r="3900" spans="1:6" x14ac:dyDescent="0.2">
      <c r="A3900" s="11"/>
      <c r="B3900"/>
      <c r="C3900"/>
      <c r="E3900" s="11"/>
      <c r="F3900" s="11"/>
    </row>
    <row r="3901" spans="1:6" x14ac:dyDescent="0.2">
      <c r="A3901" s="11"/>
      <c r="B3901"/>
      <c r="C3901"/>
      <c r="E3901" s="11"/>
      <c r="F3901" s="11"/>
    </row>
    <row r="3902" spans="1:6" x14ac:dyDescent="0.2">
      <c r="A3902" s="11"/>
      <c r="B3902"/>
      <c r="C3902"/>
      <c r="E3902" s="11"/>
      <c r="F3902" s="11"/>
    </row>
    <row r="3903" spans="1:6" x14ac:dyDescent="0.2">
      <c r="A3903" s="11"/>
      <c r="B3903"/>
      <c r="C3903"/>
      <c r="E3903" s="11"/>
      <c r="F3903" s="11"/>
    </row>
    <row r="3904" spans="1:6" x14ac:dyDescent="0.2">
      <c r="A3904" s="11"/>
      <c r="B3904"/>
      <c r="C3904"/>
      <c r="E3904" s="11"/>
      <c r="F3904" s="11"/>
    </row>
    <row r="3905" spans="1:6" x14ac:dyDescent="0.2">
      <c r="A3905" s="11"/>
      <c r="B3905"/>
      <c r="C3905"/>
      <c r="E3905" s="11"/>
      <c r="F3905" s="11"/>
    </row>
    <row r="3906" spans="1:6" x14ac:dyDescent="0.2">
      <c r="A3906" s="11"/>
      <c r="B3906"/>
      <c r="C3906"/>
      <c r="E3906" s="11"/>
      <c r="F3906" s="11"/>
    </row>
    <row r="3907" spans="1:6" x14ac:dyDescent="0.2">
      <c r="A3907" s="11"/>
      <c r="B3907"/>
      <c r="C3907"/>
      <c r="E3907" s="11"/>
      <c r="F3907" s="11"/>
    </row>
    <row r="3908" spans="1:6" x14ac:dyDescent="0.2">
      <c r="A3908" s="11"/>
      <c r="B3908"/>
      <c r="C3908"/>
      <c r="E3908" s="11"/>
      <c r="F3908" s="11"/>
    </row>
    <row r="3909" spans="1:6" x14ac:dyDescent="0.2">
      <c r="A3909" s="11"/>
      <c r="B3909"/>
      <c r="C3909"/>
      <c r="E3909" s="11"/>
      <c r="F3909" s="11"/>
    </row>
    <row r="3910" spans="1:6" x14ac:dyDescent="0.2">
      <c r="A3910" s="11"/>
      <c r="B3910"/>
      <c r="C3910"/>
      <c r="E3910" s="11"/>
      <c r="F3910" s="11"/>
    </row>
    <row r="3911" spans="1:6" x14ac:dyDescent="0.2">
      <c r="A3911" s="11"/>
      <c r="B3911"/>
      <c r="C3911"/>
      <c r="E3911" s="11"/>
      <c r="F3911" s="11"/>
    </row>
    <row r="3912" spans="1:6" x14ac:dyDescent="0.2">
      <c r="A3912" s="11"/>
      <c r="B3912"/>
      <c r="C3912"/>
      <c r="E3912" s="11"/>
      <c r="F3912" s="11"/>
    </row>
    <row r="3913" spans="1:6" x14ac:dyDescent="0.2">
      <c r="A3913" s="11"/>
      <c r="B3913"/>
      <c r="C3913"/>
      <c r="E3913" s="11"/>
      <c r="F3913" s="11"/>
    </row>
    <row r="3914" spans="1:6" x14ac:dyDescent="0.2">
      <c r="A3914" s="11"/>
      <c r="B3914"/>
      <c r="C3914"/>
      <c r="E3914" s="11"/>
      <c r="F3914" s="11"/>
    </row>
    <row r="3915" spans="1:6" x14ac:dyDescent="0.2">
      <c r="A3915" s="11"/>
      <c r="B3915"/>
      <c r="C3915"/>
      <c r="E3915" s="11"/>
      <c r="F3915" s="11"/>
    </row>
    <row r="3916" spans="1:6" x14ac:dyDescent="0.2">
      <c r="A3916" s="11"/>
      <c r="B3916"/>
      <c r="C3916"/>
      <c r="E3916" s="11"/>
      <c r="F3916" s="11"/>
    </row>
    <row r="3917" spans="1:6" x14ac:dyDescent="0.2">
      <c r="A3917" s="11"/>
      <c r="B3917"/>
      <c r="C3917"/>
      <c r="E3917" s="11"/>
      <c r="F3917" s="11"/>
    </row>
    <row r="3918" spans="1:6" x14ac:dyDescent="0.2">
      <c r="A3918" s="11"/>
      <c r="B3918"/>
      <c r="C3918"/>
      <c r="E3918" s="11"/>
      <c r="F3918" s="11"/>
    </row>
    <row r="3919" spans="1:6" x14ac:dyDescent="0.2">
      <c r="A3919" s="11"/>
      <c r="B3919"/>
      <c r="C3919"/>
      <c r="E3919" s="11"/>
      <c r="F3919" s="11"/>
    </row>
    <row r="3920" spans="1:6" x14ac:dyDescent="0.2">
      <c r="A3920" s="11"/>
      <c r="B3920"/>
      <c r="C3920"/>
      <c r="E3920" s="11"/>
      <c r="F3920" s="11"/>
    </row>
    <row r="3921" spans="1:6" x14ac:dyDescent="0.2">
      <c r="A3921" s="11"/>
      <c r="B3921"/>
      <c r="C3921"/>
      <c r="E3921" s="11"/>
      <c r="F3921" s="11"/>
    </row>
    <row r="3922" spans="1:6" x14ac:dyDescent="0.2">
      <c r="A3922" s="11"/>
      <c r="B3922"/>
      <c r="C3922"/>
      <c r="E3922" s="11"/>
      <c r="F3922" s="11"/>
    </row>
    <row r="3923" spans="1:6" x14ac:dyDescent="0.2">
      <c r="A3923" s="11"/>
      <c r="B3923"/>
      <c r="C3923"/>
      <c r="E3923" s="11"/>
      <c r="F3923" s="11"/>
    </row>
    <row r="3924" spans="1:6" x14ac:dyDescent="0.2">
      <c r="A3924" s="11"/>
      <c r="B3924"/>
      <c r="C3924"/>
      <c r="E3924" s="11"/>
      <c r="F3924" s="11"/>
    </row>
    <row r="3925" spans="1:6" x14ac:dyDescent="0.2">
      <c r="A3925" s="11"/>
      <c r="B3925"/>
      <c r="C3925"/>
      <c r="E3925" s="11"/>
      <c r="F3925" s="11"/>
    </row>
    <row r="3926" spans="1:6" x14ac:dyDescent="0.2">
      <c r="A3926" s="11"/>
      <c r="B3926"/>
      <c r="C3926"/>
      <c r="E3926" s="11"/>
      <c r="F3926" s="11"/>
    </row>
    <row r="3927" spans="1:6" x14ac:dyDescent="0.2">
      <c r="A3927" s="11"/>
      <c r="B3927"/>
      <c r="C3927"/>
      <c r="E3927" s="11"/>
      <c r="F3927" s="11"/>
    </row>
    <row r="3928" spans="1:6" x14ac:dyDescent="0.2">
      <c r="A3928" s="11"/>
      <c r="B3928"/>
      <c r="C3928"/>
      <c r="E3928" s="11"/>
      <c r="F3928" s="11"/>
    </row>
    <row r="3929" spans="1:6" x14ac:dyDescent="0.2">
      <c r="A3929" s="11"/>
      <c r="B3929"/>
      <c r="C3929"/>
      <c r="E3929" s="11"/>
      <c r="F3929" s="11"/>
    </row>
    <row r="3930" spans="1:6" x14ac:dyDescent="0.2">
      <c r="A3930" s="11"/>
      <c r="B3930"/>
      <c r="C3930"/>
      <c r="E3930" s="11"/>
      <c r="F3930" s="11"/>
    </row>
    <row r="3931" spans="1:6" x14ac:dyDescent="0.2">
      <c r="A3931" s="11"/>
      <c r="B3931"/>
      <c r="C3931"/>
      <c r="E3931" s="11"/>
      <c r="F3931" s="11"/>
    </row>
    <row r="3932" spans="1:6" x14ac:dyDescent="0.2">
      <c r="A3932" s="11"/>
      <c r="B3932"/>
      <c r="C3932"/>
      <c r="E3932" s="11"/>
      <c r="F3932" s="11"/>
    </row>
    <row r="3933" spans="1:6" x14ac:dyDescent="0.2">
      <c r="A3933" s="11"/>
      <c r="B3933"/>
      <c r="C3933"/>
      <c r="E3933" s="11"/>
      <c r="F3933" s="11"/>
    </row>
    <row r="3934" spans="1:6" x14ac:dyDescent="0.2">
      <c r="A3934" s="11"/>
      <c r="B3934"/>
      <c r="C3934"/>
      <c r="E3934" s="11"/>
      <c r="F3934" s="11"/>
    </row>
    <row r="3935" spans="1:6" x14ac:dyDescent="0.2">
      <c r="A3935" s="11"/>
      <c r="B3935"/>
      <c r="C3935"/>
      <c r="E3935" s="11"/>
      <c r="F3935" s="11"/>
    </row>
    <row r="3936" spans="1:6" x14ac:dyDescent="0.2">
      <c r="A3936" s="11"/>
      <c r="B3936"/>
      <c r="C3936"/>
      <c r="E3936" s="11"/>
      <c r="F3936" s="11"/>
    </row>
    <row r="3937" spans="1:6" x14ac:dyDescent="0.2">
      <c r="A3937" s="11"/>
      <c r="B3937"/>
      <c r="C3937"/>
      <c r="E3937" s="11"/>
      <c r="F3937" s="11"/>
    </row>
    <row r="3938" spans="1:6" x14ac:dyDescent="0.2">
      <c r="A3938" s="11"/>
      <c r="B3938"/>
      <c r="C3938"/>
      <c r="E3938" s="11"/>
      <c r="F3938" s="11"/>
    </row>
    <row r="3939" spans="1:6" x14ac:dyDescent="0.2">
      <c r="A3939" s="11"/>
      <c r="B3939"/>
      <c r="C3939"/>
      <c r="E3939" s="11"/>
      <c r="F3939" s="11"/>
    </row>
    <row r="3940" spans="1:6" x14ac:dyDescent="0.2">
      <c r="A3940" s="11"/>
      <c r="B3940"/>
      <c r="C3940"/>
      <c r="E3940" s="11"/>
      <c r="F3940" s="11"/>
    </row>
    <row r="3941" spans="1:6" x14ac:dyDescent="0.2">
      <c r="A3941" s="11"/>
      <c r="B3941"/>
      <c r="C3941"/>
      <c r="E3941" s="11"/>
      <c r="F3941" s="11"/>
    </row>
    <row r="3942" spans="1:6" x14ac:dyDescent="0.2">
      <c r="A3942" s="11"/>
      <c r="B3942"/>
      <c r="C3942"/>
      <c r="E3942" s="11"/>
      <c r="F3942" s="11"/>
    </row>
    <row r="3943" spans="1:6" x14ac:dyDescent="0.2">
      <c r="A3943" s="11"/>
      <c r="B3943"/>
      <c r="C3943"/>
      <c r="E3943" s="11"/>
      <c r="F3943" s="11"/>
    </row>
    <row r="3944" spans="1:6" x14ac:dyDescent="0.2">
      <c r="A3944" s="11"/>
      <c r="B3944"/>
      <c r="C3944"/>
      <c r="E3944" s="11"/>
      <c r="F3944" s="11"/>
    </row>
    <row r="3945" spans="1:6" x14ac:dyDescent="0.2">
      <c r="A3945" s="11"/>
      <c r="B3945"/>
      <c r="C3945"/>
      <c r="E3945" s="11"/>
      <c r="F3945" s="11"/>
    </row>
    <row r="3946" spans="1:6" x14ac:dyDescent="0.2">
      <c r="A3946" s="11"/>
      <c r="B3946"/>
      <c r="C3946"/>
      <c r="E3946" s="11"/>
      <c r="F3946" s="11"/>
    </row>
    <row r="3947" spans="1:6" x14ac:dyDescent="0.2">
      <c r="A3947" s="11"/>
      <c r="B3947"/>
      <c r="C3947"/>
      <c r="E3947" s="11"/>
      <c r="F3947" s="11"/>
    </row>
    <row r="3948" spans="1:6" x14ac:dyDescent="0.2">
      <c r="A3948" s="11"/>
      <c r="B3948"/>
      <c r="C3948"/>
      <c r="E3948" s="11"/>
      <c r="F3948" s="11"/>
    </row>
    <row r="3949" spans="1:6" x14ac:dyDescent="0.2">
      <c r="A3949" s="11"/>
      <c r="B3949"/>
      <c r="C3949"/>
      <c r="E3949" s="11"/>
      <c r="F3949" s="11"/>
    </row>
    <row r="3950" spans="1:6" x14ac:dyDescent="0.2">
      <c r="A3950" s="11"/>
      <c r="B3950"/>
      <c r="C3950"/>
      <c r="E3950" s="11"/>
      <c r="F3950" s="11"/>
    </row>
    <row r="3951" spans="1:6" x14ac:dyDescent="0.2">
      <c r="A3951" s="11"/>
      <c r="B3951"/>
      <c r="C3951"/>
      <c r="E3951" s="11"/>
      <c r="F3951" s="11"/>
    </row>
    <row r="3952" spans="1:6" x14ac:dyDescent="0.2">
      <c r="A3952" s="11"/>
      <c r="B3952"/>
      <c r="C3952"/>
      <c r="E3952" s="11"/>
      <c r="F3952" s="11"/>
    </row>
    <row r="3953" spans="1:6" x14ac:dyDescent="0.2">
      <c r="A3953" s="11"/>
      <c r="B3953"/>
      <c r="C3953"/>
      <c r="E3953" s="11"/>
      <c r="F3953" s="11"/>
    </row>
    <row r="3954" spans="1:6" x14ac:dyDescent="0.2">
      <c r="A3954" s="11"/>
      <c r="B3954"/>
      <c r="C3954"/>
      <c r="E3954" s="11"/>
      <c r="F3954" s="11"/>
    </row>
    <row r="3955" spans="1:6" x14ac:dyDescent="0.2">
      <c r="A3955" s="11"/>
      <c r="B3955"/>
      <c r="C3955"/>
      <c r="E3955" s="11"/>
      <c r="F3955" s="11"/>
    </row>
    <row r="3956" spans="1:6" x14ac:dyDescent="0.2">
      <c r="A3956" s="11"/>
      <c r="B3956"/>
      <c r="C3956"/>
      <c r="E3956" s="11"/>
      <c r="F3956" s="11"/>
    </row>
    <row r="3957" spans="1:6" x14ac:dyDescent="0.2">
      <c r="A3957" s="11"/>
      <c r="B3957"/>
      <c r="C3957"/>
      <c r="E3957" s="11"/>
      <c r="F3957" s="11"/>
    </row>
    <row r="3958" spans="1:6" x14ac:dyDescent="0.2">
      <c r="A3958" s="11"/>
      <c r="B3958"/>
      <c r="C3958"/>
      <c r="E3958" s="11"/>
      <c r="F3958" s="11"/>
    </row>
    <row r="3959" spans="1:6" x14ac:dyDescent="0.2">
      <c r="A3959" s="11"/>
      <c r="B3959"/>
      <c r="C3959"/>
      <c r="E3959" s="11"/>
      <c r="F3959" s="11"/>
    </row>
    <row r="3960" spans="1:6" x14ac:dyDescent="0.2">
      <c r="A3960" s="11"/>
      <c r="B3960"/>
      <c r="C3960"/>
      <c r="E3960" s="11"/>
      <c r="F3960" s="11"/>
    </row>
    <row r="3961" spans="1:6" x14ac:dyDescent="0.2">
      <c r="A3961" s="11"/>
      <c r="B3961"/>
      <c r="C3961"/>
      <c r="E3961" s="11"/>
      <c r="F3961" s="11"/>
    </row>
    <row r="3962" spans="1:6" x14ac:dyDescent="0.2">
      <c r="A3962" s="11"/>
      <c r="B3962"/>
      <c r="C3962"/>
      <c r="E3962" s="11"/>
      <c r="F3962" s="11"/>
    </row>
    <row r="3963" spans="1:6" x14ac:dyDescent="0.2">
      <c r="A3963" s="11"/>
      <c r="B3963"/>
      <c r="C3963"/>
      <c r="E3963" s="11"/>
      <c r="F3963" s="11"/>
    </row>
    <row r="3964" spans="1:6" x14ac:dyDescent="0.2">
      <c r="A3964" s="11"/>
      <c r="B3964"/>
      <c r="C3964"/>
      <c r="E3964" s="11"/>
      <c r="F3964" s="11"/>
    </row>
    <row r="3965" spans="1:6" x14ac:dyDescent="0.2">
      <c r="A3965" s="11"/>
      <c r="B3965"/>
      <c r="C3965"/>
      <c r="E3965" s="11"/>
      <c r="F3965" s="11"/>
    </row>
    <row r="3966" spans="1:6" x14ac:dyDescent="0.2">
      <c r="A3966" s="11"/>
      <c r="B3966"/>
      <c r="C3966"/>
      <c r="E3966" s="11"/>
      <c r="F3966" s="11"/>
    </row>
    <row r="3967" spans="1:6" x14ac:dyDescent="0.2">
      <c r="A3967" s="11"/>
      <c r="B3967"/>
      <c r="C3967"/>
      <c r="E3967" s="11"/>
      <c r="F3967" s="11"/>
    </row>
    <row r="3968" spans="1:6" x14ac:dyDescent="0.2">
      <c r="A3968" s="11"/>
      <c r="B3968"/>
      <c r="C3968"/>
      <c r="E3968" s="11"/>
      <c r="F3968" s="11"/>
    </row>
    <row r="3969" spans="1:6" x14ac:dyDescent="0.2">
      <c r="A3969" s="11"/>
      <c r="B3969"/>
      <c r="C3969"/>
      <c r="E3969" s="11"/>
      <c r="F3969" s="11"/>
    </row>
    <row r="3970" spans="1:6" x14ac:dyDescent="0.2">
      <c r="A3970" s="11"/>
      <c r="B3970"/>
      <c r="C3970"/>
      <c r="E3970" s="11"/>
      <c r="F3970" s="11"/>
    </row>
    <row r="3971" spans="1:6" x14ac:dyDescent="0.2">
      <c r="A3971" s="11"/>
      <c r="B3971"/>
      <c r="C3971"/>
      <c r="E3971" s="11"/>
      <c r="F3971" s="11"/>
    </row>
    <row r="3972" spans="1:6" x14ac:dyDescent="0.2">
      <c r="A3972" s="11"/>
      <c r="B3972"/>
      <c r="C3972"/>
      <c r="E3972" s="11"/>
      <c r="F3972" s="11"/>
    </row>
    <row r="3973" spans="1:6" x14ac:dyDescent="0.2">
      <c r="A3973" s="11"/>
      <c r="B3973"/>
      <c r="C3973"/>
      <c r="E3973" s="11"/>
      <c r="F3973" s="11"/>
    </row>
    <row r="3974" spans="1:6" x14ac:dyDescent="0.2">
      <c r="A3974" s="11"/>
      <c r="B3974"/>
      <c r="C3974"/>
      <c r="E3974" s="11"/>
      <c r="F3974" s="11"/>
    </row>
    <row r="3975" spans="1:6" x14ac:dyDescent="0.2">
      <c r="A3975" s="11"/>
      <c r="B3975"/>
      <c r="C3975"/>
      <c r="E3975" s="11"/>
      <c r="F3975" s="11"/>
    </row>
    <row r="3976" spans="1:6" x14ac:dyDescent="0.2">
      <c r="A3976" s="11"/>
      <c r="B3976"/>
      <c r="C3976"/>
      <c r="E3976" s="11"/>
      <c r="F3976" s="11"/>
    </row>
    <row r="3977" spans="1:6" x14ac:dyDescent="0.2">
      <c r="A3977" s="11"/>
      <c r="B3977"/>
      <c r="C3977"/>
      <c r="E3977" s="11"/>
      <c r="F3977" s="11"/>
    </row>
    <row r="3978" spans="1:6" x14ac:dyDescent="0.2">
      <c r="A3978" s="11"/>
      <c r="B3978"/>
      <c r="C3978"/>
      <c r="E3978" s="11"/>
      <c r="F3978" s="11"/>
    </row>
    <row r="3979" spans="1:6" x14ac:dyDescent="0.2">
      <c r="A3979" s="11"/>
      <c r="B3979"/>
      <c r="C3979"/>
      <c r="E3979" s="11"/>
      <c r="F3979" s="11"/>
    </row>
    <row r="3980" spans="1:6" x14ac:dyDescent="0.2">
      <c r="A3980" s="11"/>
      <c r="B3980"/>
      <c r="C3980"/>
      <c r="E3980" s="11"/>
      <c r="F3980" s="11"/>
    </row>
    <row r="3981" spans="1:6" x14ac:dyDescent="0.2">
      <c r="A3981" s="11"/>
      <c r="B3981"/>
      <c r="C3981"/>
      <c r="E3981" s="11"/>
      <c r="F3981" s="11"/>
    </row>
    <row r="3982" spans="1:6" x14ac:dyDescent="0.2">
      <c r="A3982" s="11"/>
      <c r="B3982"/>
      <c r="C3982"/>
      <c r="E3982" s="11"/>
      <c r="F3982" s="11"/>
    </row>
    <row r="3983" spans="1:6" x14ac:dyDescent="0.2">
      <c r="A3983" s="11"/>
      <c r="B3983"/>
      <c r="C3983"/>
      <c r="E3983" s="11"/>
      <c r="F3983" s="11"/>
    </row>
    <row r="3984" spans="1:6" x14ac:dyDescent="0.2">
      <c r="A3984" s="11"/>
      <c r="B3984"/>
      <c r="C3984"/>
      <c r="E3984" s="11"/>
      <c r="F3984" s="11"/>
    </row>
    <row r="3985" spans="1:6" x14ac:dyDescent="0.2">
      <c r="A3985" s="11"/>
      <c r="B3985"/>
      <c r="C3985"/>
      <c r="E3985" s="11"/>
      <c r="F3985" s="11"/>
    </row>
    <row r="3986" spans="1:6" x14ac:dyDescent="0.2">
      <c r="A3986" s="11"/>
      <c r="B3986"/>
      <c r="C3986"/>
      <c r="E3986" s="11"/>
      <c r="F3986" s="11"/>
    </row>
    <row r="3987" spans="1:6" x14ac:dyDescent="0.2">
      <c r="A3987" s="11"/>
      <c r="B3987"/>
      <c r="C3987"/>
      <c r="E3987" s="11"/>
      <c r="F3987" s="11"/>
    </row>
    <row r="3988" spans="1:6" x14ac:dyDescent="0.2">
      <c r="A3988" s="11"/>
      <c r="B3988"/>
      <c r="C3988"/>
      <c r="E3988" s="11"/>
      <c r="F3988" s="11"/>
    </row>
    <row r="3989" spans="1:6" x14ac:dyDescent="0.2">
      <c r="A3989" s="11"/>
      <c r="B3989"/>
      <c r="C3989"/>
      <c r="E3989" s="11"/>
      <c r="F3989" s="11"/>
    </row>
    <row r="3990" spans="1:6" x14ac:dyDescent="0.2">
      <c r="A3990" s="11"/>
      <c r="B3990"/>
      <c r="C3990"/>
      <c r="E3990" s="11"/>
      <c r="F3990" s="11"/>
    </row>
    <row r="3991" spans="1:6" x14ac:dyDescent="0.2">
      <c r="A3991" s="11"/>
      <c r="B3991"/>
      <c r="C3991"/>
      <c r="E3991" s="11"/>
      <c r="F3991" s="11"/>
    </row>
    <row r="3992" spans="1:6" x14ac:dyDescent="0.2">
      <c r="A3992" s="11"/>
      <c r="B3992"/>
      <c r="C3992"/>
      <c r="E3992" s="11"/>
      <c r="F3992" s="11"/>
    </row>
    <row r="3993" spans="1:6" x14ac:dyDescent="0.2">
      <c r="A3993" s="11"/>
      <c r="B3993"/>
      <c r="C3993"/>
      <c r="E3993" s="11"/>
      <c r="F3993" s="11"/>
    </row>
    <row r="3994" spans="1:6" x14ac:dyDescent="0.2">
      <c r="A3994" s="11"/>
      <c r="B3994"/>
      <c r="C3994"/>
      <c r="E3994" s="11"/>
      <c r="F3994" s="11"/>
    </row>
    <row r="3995" spans="1:6" x14ac:dyDescent="0.2">
      <c r="A3995" s="11"/>
      <c r="B3995"/>
      <c r="C3995"/>
      <c r="E3995" s="11"/>
      <c r="F3995" s="11"/>
    </row>
    <row r="3996" spans="1:6" x14ac:dyDescent="0.2">
      <c r="A3996" s="11"/>
      <c r="B3996"/>
      <c r="C3996"/>
      <c r="E3996" s="11"/>
      <c r="F3996" s="11"/>
    </row>
    <row r="3997" spans="1:6" x14ac:dyDescent="0.2">
      <c r="A3997" s="11"/>
      <c r="B3997"/>
      <c r="C3997"/>
      <c r="E3997" s="11"/>
      <c r="F3997" s="11"/>
    </row>
    <row r="3998" spans="1:6" x14ac:dyDescent="0.2">
      <c r="A3998" s="11"/>
      <c r="B3998"/>
      <c r="C3998"/>
      <c r="E3998" s="11"/>
      <c r="F3998" s="11"/>
    </row>
    <row r="3999" spans="1:6" x14ac:dyDescent="0.2">
      <c r="A3999" s="11"/>
      <c r="B3999"/>
      <c r="C3999"/>
      <c r="E3999" s="11"/>
      <c r="F3999" s="11"/>
    </row>
    <row r="4000" spans="1:6" x14ac:dyDescent="0.2">
      <c r="A4000" s="11"/>
      <c r="B4000"/>
      <c r="C4000"/>
      <c r="E4000" s="11"/>
      <c r="F4000" s="11"/>
    </row>
    <row r="4001" spans="1:6" x14ac:dyDescent="0.2">
      <c r="A4001" s="11"/>
      <c r="B4001"/>
      <c r="C4001"/>
      <c r="E4001" s="11"/>
      <c r="F4001" s="11"/>
    </row>
    <row r="4002" spans="1:6" x14ac:dyDescent="0.2">
      <c r="A4002" s="11"/>
      <c r="B4002"/>
      <c r="C4002"/>
      <c r="E4002" s="11"/>
      <c r="F4002" s="11"/>
    </row>
    <row r="4003" spans="1:6" x14ac:dyDescent="0.2">
      <c r="A4003" s="11"/>
      <c r="B4003"/>
      <c r="C4003"/>
      <c r="E4003" s="11"/>
      <c r="F4003" s="11"/>
    </row>
    <row r="4004" spans="1:6" x14ac:dyDescent="0.2">
      <c r="A4004" s="11"/>
      <c r="B4004"/>
      <c r="C4004"/>
      <c r="E4004" s="11"/>
      <c r="F4004" s="11"/>
    </row>
    <row r="4005" spans="1:6" x14ac:dyDescent="0.2">
      <c r="A4005" s="11"/>
      <c r="B4005"/>
      <c r="C4005"/>
      <c r="E4005" s="11"/>
      <c r="F4005" s="11"/>
    </row>
    <row r="4006" spans="1:6" x14ac:dyDescent="0.2">
      <c r="A4006" s="11"/>
      <c r="B4006"/>
      <c r="C4006"/>
      <c r="E4006" s="11"/>
      <c r="F4006" s="11"/>
    </row>
    <row r="4007" spans="1:6" x14ac:dyDescent="0.2">
      <c r="A4007" s="11"/>
      <c r="B4007"/>
      <c r="C4007"/>
      <c r="E4007" s="11"/>
      <c r="F4007" s="11"/>
    </row>
    <row r="4008" spans="1:6" x14ac:dyDescent="0.2">
      <c r="A4008" s="11"/>
      <c r="B4008"/>
      <c r="C4008"/>
      <c r="E4008" s="11"/>
      <c r="F4008" s="11"/>
    </row>
    <row r="4009" spans="1:6" x14ac:dyDescent="0.2">
      <c r="A4009" s="11"/>
      <c r="B4009"/>
      <c r="C4009"/>
      <c r="E4009" s="11"/>
      <c r="F4009" s="11"/>
    </row>
    <row r="4010" spans="1:6" x14ac:dyDescent="0.2">
      <c r="A4010" s="11"/>
      <c r="B4010"/>
      <c r="C4010"/>
      <c r="E4010" s="11"/>
      <c r="F4010" s="11"/>
    </row>
    <row r="4011" spans="1:6" x14ac:dyDescent="0.2">
      <c r="A4011" s="11"/>
      <c r="B4011"/>
      <c r="C4011"/>
      <c r="E4011" s="11"/>
      <c r="F4011" s="11"/>
    </row>
    <row r="4012" spans="1:6" x14ac:dyDescent="0.2">
      <c r="A4012" s="11"/>
      <c r="B4012"/>
      <c r="C4012"/>
      <c r="E4012" s="11"/>
      <c r="F4012" s="11"/>
    </row>
    <row r="4013" spans="1:6" x14ac:dyDescent="0.2">
      <c r="A4013" s="11"/>
      <c r="B4013"/>
      <c r="C4013"/>
      <c r="E4013" s="11"/>
      <c r="F4013" s="11"/>
    </row>
    <row r="4014" spans="1:6" x14ac:dyDescent="0.2">
      <c r="A4014" s="11"/>
      <c r="B4014"/>
      <c r="C4014"/>
      <c r="E4014" s="11"/>
      <c r="F4014" s="11"/>
    </row>
    <row r="4015" spans="1:6" x14ac:dyDescent="0.2">
      <c r="A4015" s="11"/>
      <c r="B4015"/>
      <c r="C4015"/>
      <c r="E4015" s="11"/>
      <c r="F4015" s="11"/>
    </row>
    <row r="4016" spans="1:6" x14ac:dyDescent="0.2">
      <c r="A4016" s="11"/>
      <c r="B4016"/>
      <c r="C4016"/>
      <c r="E4016" s="11"/>
      <c r="F4016" s="11"/>
    </row>
    <row r="4017" spans="1:6" x14ac:dyDescent="0.2">
      <c r="A4017" s="11"/>
      <c r="B4017"/>
      <c r="C4017"/>
      <c r="E4017" s="11"/>
      <c r="F4017" s="11"/>
    </row>
    <row r="4018" spans="1:6" x14ac:dyDescent="0.2">
      <c r="A4018" s="11"/>
      <c r="B4018"/>
      <c r="C4018"/>
      <c r="E4018" s="11"/>
      <c r="F4018" s="11"/>
    </row>
    <row r="4019" spans="1:6" x14ac:dyDescent="0.2">
      <c r="A4019" s="11"/>
      <c r="B4019"/>
      <c r="C4019"/>
      <c r="E4019" s="11"/>
      <c r="F4019" s="11"/>
    </row>
    <row r="4020" spans="1:6" x14ac:dyDescent="0.2">
      <c r="A4020" s="11"/>
      <c r="B4020"/>
      <c r="C4020"/>
      <c r="E4020" s="11"/>
      <c r="F4020" s="11"/>
    </row>
    <row r="4021" spans="1:6" x14ac:dyDescent="0.2">
      <c r="A4021" s="11"/>
      <c r="B4021"/>
      <c r="C4021"/>
      <c r="E4021" s="11"/>
      <c r="F4021" s="11"/>
    </row>
    <row r="4022" spans="1:6" x14ac:dyDescent="0.2">
      <c r="A4022" s="11"/>
      <c r="B4022"/>
      <c r="C4022"/>
      <c r="E4022" s="11"/>
      <c r="F4022" s="11"/>
    </row>
    <row r="4023" spans="1:6" x14ac:dyDescent="0.2">
      <c r="A4023" s="11"/>
      <c r="B4023"/>
      <c r="C4023"/>
      <c r="E4023" s="11"/>
      <c r="F4023" s="11"/>
    </row>
    <row r="4024" spans="1:6" x14ac:dyDescent="0.2">
      <c r="A4024" s="11"/>
      <c r="B4024"/>
      <c r="C4024"/>
      <c r="E4024" s="11"/>
      <c r="F4024" s="11"/>
    </row>
    <row r="4025" spans="1:6" x14ac:dyDescent="0.2">
      <c r="A4025" s="11"/>
      <c r="B4025"/>
      <c r="C4025"/>
      <c r="E4025" s="11"/>
      <c r="F4025" s="11"/>
    </row>
    <row r="4026" spans="1:6" x14ac:dyDescent="0.2">
      <c r="A4026" s="11"/>
      <c r="B4026"/>
      <c r="C4026"/>
      <c r="E4026" s="11"/>
      <c r="F4026" s="11"/>
    </row>
    <row r="4027" spans="1:6" x14ac:dyDescent="0.2">
      <c r="A4027" s="11"/>
      <c r="B4027"/>
      <c r="C4027"/>
      <c r="E4027" s="11"/>
      <c r="F4027" s="11"/>
    </row>
    <row r="4028" spans="1:6" x14ac:dyDescent="0.2">
      <c r="A4028" s="11"/>
      <c r="B4028"/>
      <c r="C4028"/>
      <c r="E4028" s="11"/>
      <c r="F4028" s="11"/>
    </row>
    <row r="4029" spans="1:6" x14ac:dyDescent="0.2">
      <c r="A4029" s="11"/>
      <c r="B4029"/>
      <c r="C4029"/>
      <c r="E4029" s="11"/>
      <c r="F4029" s="11"/>
    </row>
    <row r="4030" spans="1:6" x14ac:dyDescent="0.2">
      <c r="A4030" s="11"/>
      <c r="B4030"/>
      <c r="C4030"/>
      <c r="E4030" s="11"/>
      <c r="F4030" s="11"/>
    </row>
    <row r="4031" spans="1:6" x14ac:dyDescent="0.2">
      <c r="A4031" s="11"/>
      <c r="B4031"/>
      <c r="C4031"/>
      <c r="E4031" s="11"/>
      <c r="F4031" s="11"/>
    </row>
    <row r="4032" spans="1:6" x14ac:dyDescent="0.2">
      <c r="A4032" s="11"/>
      <c r="B4032"/>
      <c r="C4032"/>
      <c r="E4032" s="11"/>
      <c r="F4032" s="11"/>
    </row>
    <row r="4033" spans="1:6" x14ac:dyDescent="0.2">
      <c r="A4033" s="11"/>
      <c r="B4033"/>
      <c r="C4033"/>
      <c r="E4033" s="11"/>
      <c r="F4033" s="11"/>
    </row>
    <row r="4034" spans="1:6" x14ac:dyDescent="0.2">
      <c r="A4034" s="11"/>
      <c r="B4034"/>
      <c r="C4034"/>
      <c r="E4034" s="11"/>
      <c r="F4034" s="11"/>
    </row>
    <row r="4035" spans="1:6" x14ac:dyDescent="0.2">
      <c r="A4035" s="11"/>
      <c r="B4035"/>
      <c r="C4035"/>
      <c r="E4035" s="11"/>
      <c r="F4035" s="11"/>
    </row>
    <row r="4036" spans="1:6" x14ac:dyDescent="0.2">
      <c r="A4036" s="11"/>
      <c r="B4036"/>
      <c r="C4036"/>
      <c r="E4036" s="11"/>
      <c r="F4036" s="11"/>
    </row>
    <row r="4037" spans="1:6" x14ac:dyDescent="0.2">
      <c r="A4037" s="11"/>
      <c r="B4037"/>
      <c r="C4037"/>
      <c r="E4037" s="11"/>
      <c r="F4037" s="11"/>
    </row>
    <row r="4038" spans="1:6" x14ac:dyDescent="0.2">
      <c r="A4038" s="11"/>
      <c r="B4038"/>
      <c r="C4038"/>
      <c r="E4038" s="11"/>
      <c r="F4038" s="11"/>
    </row>
    <row r="4039" spans="1:6" x14ac:dyDescent="0.2">
      <c r="A4039" s="11"/>
      <c r="B4039"/>
      <c r="C4039"/>
      <c r="E4039" s="11"/>
      <c r="F4039" s="11"/>
    </row>
    <row r="4040" spans="1:6" x14ac:dyDescent="0.2">
      <c r="A4040" s="11"/>
      <c r="B4040"/>
      <c r="C4040"/>
      <c r="E4040" s="11"/>
      <c r="F4040" s="11"/>
    </row>
    <row r="4041" spans="1:6" x14ac:dyDescent="0.2">
      <c r="A4041" s="11"/>
      <c r="B4041"/>
      <c r="C4041"/>
      <c r="E4041" s="11"/>
      <c r="F4041" s="11"/>
    </row>
    <row r="4042" spans="1:6" x14ac:dyDescent="0.2">
      <c r="A4042" s="11"/>
      <c r="B4042"/>
      <c r="C4042"/>
      <c r="E4042" s="11"/>
      <c r="F4042" s="11"/>
    </row>
    <row r="4043" spans="1:6" x14ac:dyDescent="0.2">
      <c r="A4043" s="11"/>
      <c r="B4043"/>
      <c r="C4043"/>
      <c r="E4043" s="11"/>
      <c r="F4043" s="11"/>
    </row>
    <row r="4044" spans="1:6" x14ac:dyDescent="0.2">
      <c r="A4044" s="11"/>
      <c r="B4044"/>
      <c r="C4044"/>
      <c r="E4044" s="11"/>
      <c r="F4044" s="11"/>
    </row>
    <row r="4045" spans="1:6" x14ac:dyDescent="0.2">
      <c r="A4045" s="11"/>
      <c r="B4045"/>
      <c r="C4045"/>
      <c r="E4045" s="11"/>
      <c r="F4045" s="11"/>
    </row>
    <row r="4046" spans="1:6" x14ac:dyDescent="0.2">
      <c r="A4046" s="11"/>
      <c r="B4046"/>
      <c r="C4046"/>
      <c r="E4046" s="11"/>
      <c r="F4046" s="11"/>
    </row>
    <row r="4047" spans="1:6" x14ac:dyDescent="0.2">
      <c r="A4047" s="11"/>
      <c r="B4047"/>
      <c r="C4047"/>
      <c r="E4047" s="11"/>
      <c r="F4047" s="11"/>
    </row>
    <row r="4048" spans="1:6" x14ac:dyDescent="0.2">
      <c r="A4048" s="11"/>
      <c r="B4048"/>
      <c r="C4048"/>
      <c r="E4048" s="11"/>
      <c r="F4048" s="11"/>
    </row>
    <row r="4049" spans="1:6" x14ac:dyDescent="0.2">
      <c r="A4049" s="11"/>
      <c r="B4049"/>
      <c r="C4049"/>
      <c r="E4049" s="11"/>
      <c r="F4049" s="11"/>
    </row>
    <row r="4050" spans="1:6" x14ac:dyDescent="0.2">
      <c r="A4050" s="11"/>
      <c r="B4050"/>
      <c r="C4050"/>
      <c r="E4050" s="11"/>
      <c r="F4050" s="11"/>
    </row>
    <row r="4051" spans="1:6" x14ac:dyDescent="0.2">
      <c r="A4051" s="11"/>
      <c r="B4051"/>
      <c r="C4051"/>
      <c r="E4051" s="11"/>
      <c r="F4051" s="11"/>
    </row>
    <row r="4052" spans="1:6" x14ac:dyDescent="0.2">
      <c r="A4052" s="11"/>
      <c r="B4052"/>
      <c r="C4052"/>
      <c r="E4052" s="11"/>
      <c r="F4052" s="11"/>
    </row>
    <row r="4053" spans="1:6" x14ac:dyDescent="0.2">
      <c r="A4053" s="11"/>
      <c r="B4053"/>
      <c r="C4053"/>
      <c r="E4053" s="11"/>
      <c r="F4053" s="11"/>
    </row>
    <row r="4054" spans="1:6" x14ac:dyDescent="0.2">
      <c r="A4054" s="11"/>
      <c r="B4054"/>
      <c r="C4054"/>
      <c r="E4054" s="11"/>
      <c r="F4054" s="11"/>
    </row>
    <row r="4055" spans="1:6" x14ac:dyDescent="0.2">
      <c r="A4055" s="11"/>
      <c r="B4055"/>
      <c r="C4055"/>
      <c r="E4055" s="11"/>
      <c r="F4055" s="11"/>
    </row>
    <row r="4056" spans="1:6" x14ac:dyDescent="0.2">
      <c r="A4056" s="11"/>
      <c r="B4056"/>
      <c r="C4056"/>
      <c r="E4056" s="11"/>
      <c r="F4056" s="11"/>
    </row>
    <row r="4057" spans="1:6" x14ac:dyDescent="0.2">
      <c r="A4057" s="11"/>
      <c r="B4057"/>
      <c r="C4057"/>
      <c r="E4057" s="11"/>
      <c r="F4057" s="11"/>
    </row>
    <row r="4058" spans="1:6" x14ac:dyDescent="0.2">
      <c r="A4058" s="11"/>
      <c r="B4058"/>
      <c r="C4058"/>
      <c r="E4058" s="11"/>
      <c r="F4058" s="11"/>
    </row>
    <row r="4059" spans="1:6" x14ac:dyDescent="0.2">
      <c r="A4059" s="11"/>
      <c r="B4059"/>
      <c r="C4059"/>
      <c r="E4059" s="11"/>
      <c r="F4059" s="11"/>
    </row>
    <row r="4060" spans="1:6" x14ac:dyDescent="0.2">
      <c r="A4060" s="11"/>
      <c r="B4060"/>
      <c r="C4060"/>
      <c r="E4060" s="11"/>
      <c r="F4060" s="11"/>
    </row>
    <row r="4061" spans="1:6" x14ac:dyDescent="0.2">
      <c r="A4061" s="11"/>
      <c r="B4061"/>
      <c r="C4061"/>
      <c r="E4061" s="11"/>
      <c r="F4061" s="11"/>
    </row>
    <row r="4062" spans="1:6" x14ac:dyDescent="0.2">
      <c r="A4062" s="11"/>
      <c r="B4062"/>
      <c r="C4062"/>
      <c r="E4062" s="11"/>
      <c r="F4062" s="11"/>
    </row>
    <row r="4063" spans="1:6" x14ac:dyDescent="0.2">
      <c r="A4063" s="11"/>
      <c r="B4063"/>
      <c r="C4063"/>
      <c r="E4063" s="11"/>
      <c r="F4063" s="11"/>
    </row>
    <row r="4064" spans="1:6" x14ac:dyDescent="0.2">
      <c r="A4064" s="11"/>
      <c r="B4064"/>
      <c r="C4064"/>
      <c r="E4064" s="11"/>
      <c r="F4064" s="11"/>
    </row>
    <row r="4065" spans="1:6" x14ac:dyDescent="0.2">
      <c r="A4065" s="11"/>
      <c r="B4065"/>
      <c r="C4065"/>
      <c r="E4065" s="11"/>
      <c r="F4065" s="11"/>
    </row>
    <row r="4066" spans="1:6" x14ac:dyDescent="0.2">
      <c r="A4066" s="11"/>
      <c r="B4066"/>
      <c r="C4066"/>
      <c r="E4066" s="11"/>
      <c r="F4066" s="11"/>
    </row>
    <row r="4067" spans="1:6" x14ac:dyDescent="0.2">
      <c r="A4067" s="11"/>
      <c r="B4067"/>
      <c r="C4067"/>
      <c r="E4067" s="11"/>
      <c r="F4067" s="11"/>
    </row>
    <row r="4068" spans="1:6" x14ac:dyDescent="0.2">
      <c r="A4068" s="11"/>
      <c r="B4068"/>
      <c r="C4068"/>
      <c r="E4068" s="11"/>
      <c r="F4068" s="11"/>
    </row>
    <row r="4069" spans="1:6" x14ac:dyDescent="0.2">
      <c r="A4069" s="11"/>
      <c r="B4069"/>
      <c r="C4069"/>
      <c r="E4069" s="11"/>
      <c r="F4069" s="11"/>
    </row>
    <row r="4070" spans="1:6" x14ac:dyDescent="0.2">
      <c r="A4070" s="11"/>
      <c r="B4070"/>
      <c r="C4070"/>
      <c r="E4070" s="11"/>
      <c r="F4070" s="11"/>
    </row>
    <row r="4071" spans="1:6" x14ac:dyDescent="0.2">
      <c r="A4071" s="11"/>
      <c r="B4071"/>
      <c r="C4071"/>
      <c r="E4071" s="11"/>
      <c r="F4071" s="11"/>
    </row>
    <row r="4072" spans="1:6" x14ac:dyDescent="0.2">
      <c r="A4072" s="11"/>
      <c r="B4072"/>
      <c r="C4072"/>
      <c r="E4072" s="11"/>
      <c r="F4072" s="11"/>
    </row>
    <row r="4073" spans="1:6" x14ac:dyDescent="0.2">
      <c r="A4073" s="11"/>
      <c r="B4073"/>
      <c r="C4073"/>
      <c r="E4073" s="11"/>
      <c r="F4073" s="11"/>
    </row>
    <row r="4074" spans="1:6" x14ac:dyDescent="0.2">
      <c r="A4074" s="11"/>
      <c r="B4074"/>
      <c r="C4074"/>
      <c r="E4074" s="11"/>
      <c r="F4074" s="11"/>
    </row>
    <row r="4075" spans="1:6" x14ac:dyDescent="0.2">
      <c r="A4075" s="11"/>
      <c r="B4075"/>
      <c r="C4075"/>
      <c r="E4075" s="11"/>
      <c r="F4075" s="11"/>
    </row>
    <row r="4076" spans="1:6" x14ac:dyDescent="0.2">
      <c r="A4076" s="11"/>
      <c r="B4076"/>
      <c r="C4076"/>
      <c r="E4076" s="11"/>
      <c r="F4076" s="11"/>
    </row>
    <row r="4077" spans="1:6" x14ac:dyDescent="0.2">
      <c r="A4077" s="11"/>
      <c r="B4077"/>
      <c r="C4077"/>
      <c r="E4077" s="11"/>
      <c r="F4077" s="11"/>
    </row>
    <row r="4078" spans="1:6" x14ac:dyDescent="0.2">
      <c r="A4078" s="11"/>
      <c r="B4078"/>
      <c r="C4078"/>
      <c r="E4078" s="11"/>
      <c r="F4078" s="11"/>
    </row>
    <row r="4079" spans="1:6" x14ac:dyDescent="0.2">
      <c r="A4079" s="11"/>
      <c r="B4079"/>
      <c r="C4079"/>
      <c r="E4079" s="11"/>
      <c r="F4079" s="11"/>
    </row>
    <row r="4080" spans="1:6" x14ac:dyDescent="0.2">
      <c r="A4080" s="11"/>
      <c r="B4080"/>
      <c r="C4080"/>
      <c r="E4080" s="11"/>
      <c r="F4080" s="11"/>
    </row>
    <row r="4081" spans="1:6" x14ac:dyDescent="0.2">
      <c r="A4081" s="11"/>
      <c r="B4081"/>
      <c r="C4081"/>
      <c r="E4081" s="11"/>
      <c r="F4081" s="11"/>
    </row>
    <row r="4082" spans="1:6" x14ac:dyDescent="0.2">
      <c r="A4082" s="11"/>
      <c r="B4082"/>
      <c r="C4082"/>
      <c r="E4082" s="11"/>
      <c r="F4082" s="11"/>
    </row>
    <row r="4083" spans="1:6" x14ac:dyDescent="0.2">
      <c r="A4083" s="11"/>
      <c r="B4083"/>
      <c r="C4083"/>
      <c r="E4083" s="11"/>
      <c r="F4083" s="11"/>
    </row>
    <row r="4084" spans="1:6" x14ac:dyDescent="0.2">
      <c r="A4084" s="11"/>
      <c r="B4084"/>
      <c r="C4084"/>
      <c r="E4084" s="11"/>
      <c r="F4084" s="11"/>
    </row>
    <row r="4085" spans="1:6" x14ac:dyDescent="0.2">
      <c r="A4085" s="11"/>
      <c r="B4085"/>
      <c r="C4085"/>
      <c r="E4085" s="11"/>
      <c r="F4085" s="11"/>
    </row>
    <row r="4086" spans="1:6" x14ac:dyDescent="0.2">
      <c r="A4086" s="11"/>
      <c r="B4086"/>
      <c r="C4086"/>
      <c r="E4086" s="11"/>
      <c r="F4086" s="11"/>
    </row>
    <row r="4087" spans="1:6" x14ac:dyDescent="0.2">
      <c r="A4087" s="11"/>
      <c r="B4087"/>
      <c r="C4087"/>
      <c r="E4087" s="11"/>
      <c r="F4087" s="11"/>
    </row>
    <row r="4088" spans="1:6" x14ac:dyDescent="0.2">
      <c r="A4088" s="11"/>
      <c r="B4088"/>
      <c r="C4088"/>
      <c r="E4088" s="11"/>
      <c r="F4088" s="11"/>
    </row>
    <row r="4089" spans="1:6" x14ac:dyDescent="0.2">
      <c r="A4089" s="11"/>
      <c r="B4089"/>
      <c r="C4089"/>
      <c r="E4089" s="11"/>
      <c r="F4089" s="11"/>
    </row>
    <row r="4090" spans="1:6" x14ac:dyDescent="0.2">
      <c r="A4090" s="11"/>
      <c r="B4090"/>
      <c r="C4090"/>
      <c r="E4090" s="11"/>
      <c r="F4090" s="11"/>
    </row>
    <row r="4091" spans="1:6" x14ac:dyDescent="0.2">
      <c r="A4091" s="11"/>
      <c r="B4091"/>
      <c r="C4091"/>
      <c r="E4091" s="11"/>
      <c r="F4091" s="11"/>
    </row>
    <row r="4092" spans="1:6" x14ac:dyDescent="0.2">
      <c r="A4092" s="11"/>
      <c r="B4092"/>
      <c r="C4092"/>
      <c r="E4092" s="11"/>
      <c r="F4092" s="11"/>
    </row>
    <row r="4093" spans="1:6" x14ac:dyDescent="0.2">
      <c r="A4093" s="11"/>
      <c r="B4093"/>
      <c r="C4093"/>
      <c r="E4093" s="11"/>
      <c r="F4093" s="11"/>
    </row>
    <row r="4094" spans="1:6" x14ac:dyDescent="0.2">
      <c r="A4094" s="11"/>
      <c r="B4094"/>
      <c r="C4094"/>
      <c r="E4094" s="11"/>
      <c r="F4094" s="11"/>
    </row>
    <row r="4095" spans="1:6" x14ac:dyDescent="0.2">
      <c r="A4095" s="11"/>
      <c r="B4095"/>
      <c r="C4095"/>
      <c r="E4095" s="11"/>
      <c r="F4095" s="11"/>
    </row>
    <row r="4096" spans="1:6" x14ac:dyDescent="0.2">
      <c r="A4096" s="11"/>
      <c r="B4096"/>
      <c r="C4096"/>
      <c r="E4096" s="11"/>
      <c r="F4096" s="11"/>
    </row>
    <row r="4097" spans="1:6" x14ac:dyDescent="0.2">
      <c r="A4097" s="11"/>
      <c r="B4097"/>
      <c r="C4097"/>
      <c r="E4097" s="11"/>
      <c r="F4097" s="11"/>
    </row>
    <row r="4098" spans="1:6" x14ac:dyDescent="0.2">
      <c r="A4098" s="11"/>
      <c r="B4098"/>
      <c r="C4098"/>
      <c r="E4098" s="11"/>
      <c r="F4098" s="11"/>
    </row>
    <row r="4099" spans="1:6" x14ac:dyDescent="0.2">
      <c r="A4099" s="11"/>
      <c r="B4099"/>
      <c r="C4099"/>
      <c r="E4099" s="11"/>
      <c r="F4099" s="11"/>
    </row>
    <row r="4100" spans="1:6" x14ac:dyDescent="0.2">
      <c r="A4100" s="11"/>
      <c r="B4100"/>
      <c r="C4100"/>
      <c r="E4100" s="11"/>
      <c r="F4100" s="11"/>
    </row>
    <row r="4101" spans="1:6" x14ac:dyDescent="0.2">
      <c r="A4101" s="11"/>
      <c r="B4101"/>
      <c r="C4101"/>
      <c r="E4101" s="11"/>
      <c r="F4101" s="11"/>
    </row>
    <row r="4102" spans="1:6" x14ac:dyDescent="0.2">
      <c r="A4102" s="11"/>
      <c r="B4102"/>
      <c r="C4102"/>
      <c r="E4102" s="11"/>
      <c r="F4102" s="11"/>
    </row>
    <row r="4103" spans="1:6" x14ac:dyDescent="0.2">
      <c r="A4103" s="11"/>
      <c r="B4103"/>
      <c r="C4103"/>
      <c r="E4103" s="11"/>
      <c r="F4103" s="11"/>
    </row>
    <row r="4104" spans="1:6" x14ac:dyDescent="0.2">
      <c r="A4104" s="11"/>
      <c r="B4104"/>
      <c r="C4104"/>
      <c r="E4104" s="11"/>
      <c r="F4104" s="11"/>
    </row>
    <row r="4105" spans="1:6" x14ac:dyDescent="0.2">
      <c r="A4105" s="11"/>
      <c r="B4105"/>
      <c r="C4105"/>
      <c r="E4105" s="11"/>
      <c r="F4105" s="11"/>
    </row>
    <row r="4106" spans="1:6" x14ac:dyDescent="0.2">
      <c r="A4106" s="11"/>
      <c r="B4106"/>
      <c r="C4106"/>
      <c r="E4106" s="11"/>
      <c r="F4106" s="11"/>
    </row>
    <row r="4107" spans="1:6" x14ac:dyDescent="0.2">
      <c r="A4107" s="11"/>
      <c r="B4107"/>
      <c r="C4107"/>
      <c r="E4107" s="11"/>
      <c r="F4107" s="11"/>
    </row>
    <row r="4108" spans="1:6" x14ac:dyDescent="0.2">
      <c r="A4108" s="11"/>
      <c r="B4108"/>
      <c r="C4108"/>
      <c r="E4108" s="11"/>
      <c r="F4108" s="11"/>
    </row>
    <row r="4109" spans="1:6" x14ac:dyDescent="0.2">
      <c r="A4109" s="11"/>
      <c r="B4109"/>
      <c r="C4109"/>
      <c r="E4109" s="11"/>
      <c r="F4109" s="11"/>
    </row>
    <row r="4110" spans="1:6" x14ac:dyDescent="0.2">
      <c r="A4110" s="11"/>
      <c r="B4110"/>
      <c r="C4110"/>
      <c r="E4110" s="11"/>
      <c r="F4110" s="11"/>
    </row>
    <row r="4111" spans="1:6" x14ac:dyDescent="0.2">
      <c r="A4111" s="11"/>
      <c r="B4111"/>
      <c r="C4111"/>
      <c r="E4111" s="11"/>
      <c r="F4111" s="11"/>
    </row>
    <row r="4112" spans="1:6" x14ac:dyDescent="0.2">
      <c r="A4112" s="11"/>
      <c r="B4112"/>
      <c r="C4112"/>
      <c r="E4112" s="11"/>
      <c r="F4112" s="11"/>
    </row>
    <row r="4113" spans="1:6" x14ac:dyDescent="0.2">
      <c r="A4113" s="11"/>
      <c r="B4113"/>
      <c r="C4113"/>
      <c r="E4113" s="11"/>
      <c r="F4113" s="11"/>
    </row>
    <row r="4114" spans="1:6" x14ac:dyDescent="0.2">
      <c r="A4114" s="11"/>
      <c r="B4114"/>
      <c r="C4114"/>
      <c r="E4114" s="11"/>
      <c r="F4114" s="11"/>
    </row>
    <row r="4115" spans="1:6" x14ac:dyDescent="0.2">
      <c r="A4115" s="11"/>
      <c r="B4115"/>
      <c r="C4115"/>
      <c r="E4115" s="11"/>
      <c r="F4115" s="11"/>
    </row>
    <row r="4116" spans="1:6" x14ac:dyDescent="0.2">
      <c r="A4116" s="11"/>
      <c r="B4116"/>
      <c r="C4116"/>
      <c r="E4116" s="11"/>
      <c r="F4116" s="11"/>
    </row>
    <row r="4117" spans="1:6" x14ac:dyDescent="0.2">
      <c r="A4117" s="11"/>
      <c r="B4117"/>
      <c r="C4117"/>
      <c r="E4117" s="11"/>
      <c r="F4117" s="11"/>
    </row>
    <row r="4118" spans="1:6" x14ac:dyDescent="0.2">
      <c r="A4118" s="11"/>
      <c r="B4118"/>
      <c r="C4118"/>
      <c r="E4118" s="11"/>
      <c r="F4118" s="11"/>
    </row>
    <row r="4119" spans="1:6" x14ac:dyDescent="0.2">
      <c r="A4119" s="11"/>
      <c r="B4119"/>
      <c r="C4119"/>
      <c r="E4119" s="11"/>
      <c r="F4119" s="11"/>
    </row>
    <row r="4120" spans="1:6" x14ac:dyDescent="0.2">
      <c r="A4120" s="11"/>
      <c r="B4120"/>
      <c r="C4120"/>
      <c r="E4120" s="11"/>
      <c r="F4120" s="11"/>
    </row>
    <row r="4121" spans="1:6" x14ac:dyDescent="0.2">
      <c r="A4121" s="11"/>
      <c r="B4121"/>
      <c r="C4121"/>
      <c r="E4121" s="11"/>
      <c r="F4121" s="11"/>
    </row>
    <row r="4122" spans="1:6" x14ac:dyDescent="0.2">
      <c r="A4122" s="11"/>
      <c r="B4122"/>
      <c r="C4122"/>
      <c r="E4122" s="11"/>
      <c r="F4122" s="11"/>
    </row>
    <row r="4123" spans="1:6" x14ac:dyDescent="0.2">
      <c r="A4123" s="11"/>
      <c r="B4123"/>
      <c r="C4123"/>
      <c r="E4123" s="11"/>
      <c r="F4123" s="11"/>
    </row>
    <row r="4124" spans="1:6" x14ac:dyDescent="0.2">
      <c r="A4124" s="11"/>
      <c r="B4124"/>
      <c r="C4124"/>
      <c r="E4124" s="11"/>
      <c r="F4124" s="11"/>
    </row>
    <row r="4125" spans="1:6" x14ac:dyDescent="0.2">
      <c r="A4125" s="11"/>
      <c r="B4125"/>
      <c r="C4125"/>
      <c r="E4125" s="11"/>
      <c r="F4125" s="11"/>
    </row>
    <row r="4126" spans="1:6" x14ac:dyDescent="0.2">
      <c r="A4126" s="11"/>
      <c r="B4126"/>
      <c r="C4126"/>
      <c r="E4126" s="11"/>
      <c r="F4126" s="11"/>
    </row>
    <row r="4127" spans="1:6" x14ac:dyDescent="0.2">
      <c r="A4127" s="11"/>
      <c r="B4127"/>
      <c r="C4127"/>
      <c r="E4127" s="11"/>
      <c r="F4127" s="11"/>
    </row>
    <row r="4128" spans="1:6" x14ac:dyDescent="0.2">
      <c r="A4128" s="11"/>
      <c r="B4128"/>
      <c r="C4128"/>
      <c r="E4128" s="11"/>
      <c r="F4128" s="11"/>
    </row>
    <row r="4129" spans="1:6" x14ac:dyDescent="0.2">
      <c r="A4129" s="11"/>
      <c r="B4129"/>
      <c r="C4129"/>
      <c r="E4129" s="11"/>
      <c r="F4129" s="11"/>
    </row>
    <row r="4130" spans="1:6" x14ac:dyDescent="0.2">
      <c r="A4130" s="11"/>
      <c r="B4130"/>
      <c r="C4130"/>
      <c r="E4130" s="11"/>
      <c r="F4130" s="11"/>
    </row>
    <row r="4131" spans="1:6" x14ac:dyDescent="0.2">
      <c r="A4131" s="11"/>
      <c r="B4131"/>
      <c r="C4131"/>
      <c r="E4131" s="11"/>
      <c r="F4131" s="11"/>
    </row>
    <row r="4132" spans="1:6" x14ac:dyDescent="0.2">
      <c r="A4132" s="11"/>
      <c r="B4132"/>
      <c r="C4132"/>
      <c r="E4132" s="11"/>
      <c r="F4132" s="11"/>
    </row>
    <row r="4133" spans="1:6" x14ac:dyDescent="0.2">
      <c r="A4133" s="11"/>
      <c r="B4133"/>
      <c r="C4133"/>
      <c r="E4133" s="11"/>
      <c r="F4133" s="11"/>
    </row>
    <row r="4134" spans="1:6" x14ac:dyDescent="0.2">
      <c r="A4134" s="11"/>
      <c r="B4134"/>
      <c r="C4134"/>
      <c r="E4134" s="11"/>
      <c r="F4134" s="11"/>
    </row>
    <row r="4135" spans="1:6" x14ac:dyDescent="0.2">
      <c r="A4135" s="11"/>
      <c r="B4135"/>
      <c r="C4135"/>
      <c r="E4135" s="11"/>
      <c r="F4135" s="11"/>
    </row>
    <row r="4136" spans="1:6" x14ac:dyDescent="0.2">
      <c r="A4136" s="11"/>
      <c r="B4136"/>
      <c r="C4136"/>
      <c r="E4136" s="11"/>
      <c r="F4136" s="11"/>
    </row>
    <row r="4137" spans="1:6" x14ac:dyDescent="0.2">
      <c r="A4137" s="11"/>
      <c r="B4137"/>
      <c r="C4137"/>
      <c r="E4137" s="11"/>
      <c r="F4137" s="11"/>
    </row>
    <row r="4138" spans="1:6" x14ac:dyDescent="0.2">
      <c r="A4138" s="11"/>
      <c r="B4138"/>
      <c r="C4138"/>
      <c r="E4138" s="11"/>
      <c r="F4138" s="11"/>
    </row>
    <row r="4139" spans="1:6" x14ac:dyDescent="0.2">
      <c r="A4139" s="11"/>
      <c r="B4139"/>
      <c r="C4139"/>
      <c r="E4139" s="11"/>
      <c r="F4139" s="11"/>
    </row>
    <row r="4140" spans="1:6" x14ac:dyDescent="0.2">
      <c r="A4140" s="11"/>
      <c r="B4140"/>
      <c r="C4140"/>
      <c r="E4140" s="11"/>
      <c r="F4140" s="11"/>
    </row>
    <row r="4141" spans="1:6" x14ac:dyDescent="0.2">
      <c r="A4141" s="11"/>
      <c r="B4141"/>
      <c r="C4141"/>
      <c r="E4141" s="11"/>
      <c r="F4141" s="11"/>
    </row>
    <row r="4142" spans="1:6" x14ac:dyDescent="0.2">
      <c r="A4142" s="11"/>
      <c r="B4142"/>
      <c r="C4142"/>
      <c r="E4142" s="11"/>
      <c r="F4142" s="11"/>
    </row>
    <row r="4143" spans="1:6" x14ac:dyDescent="0.2">
      <c r="A4143" s="11"/>
      <c r="B4143"/>
      <c r="C4143"/>
      <c r="E4143" s="11"/>
      <c r="F4143" s="11"/>
    </row>
    <row r="4144" spans="1:6" x14ac:dyDescent="0.2">
      <c r="A4144" s="11"/>
      <c r="B4144"/>
      <c r="C4144"/>
      <c r="E4144" s="11"/>
      <c r="F4144" s="11"/>
    </row>
    <row r="4145" spans="1:6" x14ac:dyDescent="0.2">
      <c r="A4145" s="11"/>
      <c r="B4145"/>
      <c r="C4145"/>
      <c r="E4145" s="11"/>
      <c r="F4145" s="11"/>
    </row>
    <row r="4146" spans="1:6" x14ac:dyDescent="0.2">
      <c r="A4146" s="11"/>
      <c r="B4146"/>
      <c r="C4146"/>
      <c r="E4146" s="11"/>
      <c r="F4146" s="11"/>
    </row>
    <row r="4147" spans="1:6" x14ac:dyDescent="0.2">
      <c r="A4147" s="11"/>
      <c r="B4147"/>
      <c r="C4147"/>
      <c r="E4147" s="11"/>
      <c r="F4147" s="11"/>
    </row>
    <row r="4148" spans="1:6" x14ac:dyDescent="0.2">
      <c r="A4148" s="11"/>
      <c r="B4148"/>
      <c r="C4148"/>
      <c r="E4148" s="11"/>
      <c r="F4148" s="11"/>
    </row>
    <row r="4149" spans="1:6" x14ac:dyDescent="0.2">
      <c r="A4149" s="11"/>
      <c r="B4149"/>
      <c r="C4149"/>
      <c r="E4149" s="11"/>
      <c r="F4149" s="11"/>
    </row>
    <row r="4150" spans="1:6" x14ac:dyDescent="0.2">
      <c r="A4150" s="11"/>
      <c r="B4150"/>
      <c r="C4150"/>
      <c r="E4150" s="11"/>
      <c r="F4150" s="11"/>
    </row>
    <row r="4151" spans="1:6" x14ac:dyDescent="0.2">
      <c r="A4151" s="11"/>
      <c r="B4151"/>
      <c r="C4151"/>
      <c r="E4151" s="11"/>
      <c r="F4151" s="11"/>
    </row>
    <row r="4152" spans="1:6" x14ac:dyDescent="0.2">
      <c r="A4152" s="11"/>
      <c r="B4152"/>
      <c r="C4152"/>
      <c r="E4152" s="11"/>
      <c r="F4152" s="11"/>
    </row>
    <row r="4153" spans="1:6" x14ac:dyDescent="0.2">
      <c r="A4153" s="11"/>
      <c r="B4153"/>
      <c r="C4153"/>
      <c r="E4153" s="11"/>
      <c r="F4153" s="11"/>
    </row>
    <row r="4154" spans="1:6" x14ac:dyDescent="0.2">
      <c r="A4154" s="11"/>
      <c r="B4154"/>
      <c r="C4154"/>
      <c r="E4154" s="11"/>
      <c r="F4154" s="11"/>
    </row>
    <row r="4155" spans="1:6" x14ac:dyDescent="0.2">
      <c r="A4155" s="11"/>
      <c r="B4155"/>
      <c r="C4155"/>
      <c r="E4155" s="11"/>
      <c r="F4155" s="11"/>
    </row>
    <row r="4156" spans="1:6" x14ac:dyDescent="0.2">
      <c r="A4156" s="11"/>
      <c r="B4156"/>
      <c r="C4156"/>
      <c r="E4156" s="11"/>
      <c r="F4156" s="11"/>
    </row>
    <row r="4157" spans="1:6" x14ac:dyDescent="0.2">
      <c r="A4157" s="11"/>
      <c r="B4157"/>
      <c r="C4157"/>
      <c r="E4157" s="11"/>
      <c r="F4157" s="11"/>
    </row>
    <row r="4158" spans="1:6" x14ac:dyDescent="0.2">
      <c r="A4158" s="11"/>
      <c r="B4158"/>
      <c r="C4158"/>
      <c r="E4158" s="11"/>
      <c r="F4158" s="11"/>
    </row>
    <row r="4159" spans="1:6" x14ac:dyDescent="0.2">
      <c r="A4159" s="11"/>
      <c r="B4159"/>
      <c r="C4159"/>
      <c r="E4159" s="11"/>
      <c r="F4159" s="11"/>
    </row>
    <row r="4160" spans="1:6" x14ac:dyDescent="0.2">
      <c r="A4160" s="11"/>
      <c r="B4160"/>
      <c r="C4160"/>
      <c r="E4160" s="11"/>
      <c r="F4160" s="11"/>
    </row>
    <row r="4161" spans="1:6" x14ac:dyDescent="0.2">
      <c r="A4161" s="11"/>
      <c r="B4161"/>
      <c r="C4161"/>
      <c r="E4161" s="11"/>
      <c r="F4161" s="11"/>
    </row>
    <row r="4162" spans="1:6" x14ac:dyDescent="0.2">
      <c r="A4162" s="11"/>
      <c r="B4162"/>
      <c r="C4162"/>
      <c r="E4162" s="11"/>
      <c r="F4162" s="11"/>
    </row>
    <row r="4163" spans="1:6" x14ac:dyDescent="0.2">
      <c r="A4163" s="11"/>
      <c r="B4163"/>
      <c r="C4163"/>
      <c r="E4163" s="11"/>
      <c r="F4163" s="11"/>
    </row>
    <row r="4164" spans="1:6" x14ac:dyDescent="0.2">
      <c r="A4164" s="11"/>
      <c r="B4164"/>
      <c r="C4164"/>
      <c r="E4164" s="11"/>
      <c r="F4164" s="11"/>
    </row>
    <row r="4165" spans="1:6" x14ac:dyDescent="0.2">
      <c r="A4165" s="11"/>
      <c r="B4165"/>
      <c r="C4165"/>
      <c r="E4165" s="11"/>
      <c r="F4165" s="11"/>
    </row>
    <row r="4166" spans="1:6" x14ac:dyDescent="0.2">
      <c r="A4166" s="11"/>
      <c r="B4166"/>
      <c r="C4166"/>
      <c r="E4166" s="11"/>
      <c r="F4166" s="11"/>
    </row>
    <row r="4167" spans="1:6" x14ac:dyDescent="0.2">
      <c r="A4167" s="11"/>
      <c r="B4167"/>
      <c r="C4167"/>
      <c r="E4167" s="11"/>
      <c r="F4167" s="11"/>
    </row>
    <row r="4168" spans="1:6" x14ac:dyDescent="0.2">
      <c r="A4168" s="11"/>
      <c r="B4168"/>
      <c r="C4168"/>
      <c r="E4168" s="11"/>
      <c r="F4168" s="11"/>
    </row>
    <row r="4169" spans="1:6" x14ac:dyDescent="0.2">
      <c r="A4169" s="11"/>
      <c r="B4169"/>
      <c r="C4169"/>
      <c r="E4169" s="11"/>
      <c r="F4169" s="11"/>
    </row>
    <row r="4170" spans="1:6" x14ac:dyDescent="0.2">
      <c r="A4170" s="11"/>
      <c r="B4170"/>
      <c r="C4170"/>
      <c r="E4170" s="11"/>
      <c r="F4170" s="11"/>
    </row>
    <row r="4171" spans="1:6" x14ac:dyDescent="0.2">
      <c r="A4171" s="11"/>
      <c r="B4171"/>
      <c r="C4171"/>
      <c r="E4171" s="11"/>
      <c r="F4171" s="11"/>
    </row>
    <row r="4172" spans="1:6" x14ac:dyDescent="0.2">
      <c r="A4172" s="11"/>
      <c r="B4172"/>
      <c r="C4172"/>
      <c r="E4172" s="11"/>
      <c r="F4172" s="11"/>
    </row>
    <row r="4173" spans="1:6" x14ac:dyDescent="0.2">
      <c r="A4173" s="11"/>
      <c r="B4173"/>
      <c r="C4173"/>
      <c r="E4173" s="11"/>
      <c r="F4173" s="11"/>
    </row>
    <row r="4174" spans="1:6" x14ac:dyDescent="0.2">
      <c r="A4174" s="11"/>
      <c r="B4174"/>
      <c r="C4174"/>
      <c r="E4174" s="11"/>
      <c r="F4174" s="11"/>
    </row>
    <row r="4175" spans="1:6" x14ac:dyDescent="0.2">
      <c r="A4175" s="11"/>
      <c r="B4175"/>
      <c r="C4175"/>
      <c r="E4175" s="11"/>
      <c r="F4175" s="11"/>
    </row>
    <row r="4176" spans="1:6" x14ac:dyDescent="0.2">
      <c r="A4176" s="11"/>
      <c r="B4176"/>
      <c r="C4176"/>
      <c r="E4176" s="11"/>
      <c r="F4176" s="11"/>
    </row>
    <row r="4177" spans="1:6" x14ac:dyDescent="0.2">
      <c r="A4177" s="11"/>
      <c r="B4177"/>
      <c r="C4177"/>
      <c r="E4177" s="11"/>
      <c r="F4177" s="11"/>
    </row>
    <row r="4178" spans="1:6" x14ac:dyDescent="0.2">
      <c r="A4178" s="11"/>
      <c r="B4178"/>
      <c r="C4178"/>
      <c r="E4178" s="11"/>
      <c r="F4178" s="11"/>
    </row>
    <row r="4179" spans="1:6" x14ac:dyDescent="0.2">
      <c r="A4179" s="11"/>
      <c r="B4179"/>
      <c r="C4179"/>
      <c r="E4179" s="11"/>
      <c r="F4179" s="11"/>
    </row>
    <row r="4180" spans="1:6" x14ac:dyDescent="0.2">
      <c r="A4180" s="11"/>
      <c r="B4180"/>
      <c r="C4180"/>
      <c r="E4180" s="11"/>
      <c r="F4180" s="11"/>
    </row>
    <row r="4181" spans="1:6" x14ac:dyDescent="0.2">
      <c r="A4181" s="11"/>
      <c r="B4181"/>
      <c r="C4181"/>
      <c r="E4181" s="11"/>
      <c r="F4181" s="11"/>
    </row>
    <row r="4182" spans="1:6" x14ac:dyDescent="0.2">
      <c r="A4182" s="11"/>
      <c r="B4182"/>
      <c r="C4182"/>
      <c r="E4182" s="11"/>
      <c r="F4182" s="11"/>
    </row>
    <row r="4183" spans="1:6" x14ac:dyDescent="0.2">
      <c r="A4183" s="11"/>
      <c r="B4183"/>
      <c r="C4183"/>
      <c r="E4183" s="11"/>
      <c r="F4183" s="11"/>
    </row>
    <row r="4184" spans="1:6" x14ac:dyDescent="0.2">
      <c r="A4184" s="11"/>
      <c r="B4184"/>
      <c r="C4184"/>
      <c r="E4184" s="11"/>
      <c r="F4184" s="11"/>
    </row>
    <row r="4185" spans="1:6" x14ac:dyDescent="0.2">
      <c r="A4185" s="11"/>
      <c r="B4185"/>
      <c r="C4185"/>
      <c r="E4185" s="11"/>
      <c r="F4185" s="11"/>
    </row>
    <row r="4186" spans="1:6" x14ac:dyDescent="0.2">
      <c r="A4186" s="11"/>
      <c r="B4186"/>
      <c r="C4186"/>
      <c r="E4186" s="11"/>
      <c r="F4186" s="11"/>
    </row>
    <row r="4187" spans="1:6" x14ac:dyDescent="0.2">
      <c r="A4187" s="11"/>
      <c r="B4187"/>
      <c r="C4187"/>
      <c r="E4187" s="11"/>
      <c r="F4187" s="11"/>
    </row>
    <row r="4188" spans="1:6" x14ac:dyDescent="0.2">
      <c r="A4188" s="11"/>
      <c r="B4188"/>
      <c r="C4188"/>
      <c r="E4188" s="11"/>
      <c r="F4188" s="11"/>
    </row>
    <row r="4189" spans="1:6" x14ac:dyDescent="0.2">
      <c r="A4189" s="11"/>
      <c r="B4189"/>
      <c r="C4189"/>
      <c r="E4189" s="11"/>
      <c r="F4189" s="11"/>
    </row>
    <row r="4190" spans="1:6" x14ac:dyDescent="0.2">
      <c r="A4190" s="11"/>
      <c r="B4190"/>
      <c r="C4190"/>
      <c r="E4190" s="11"/>
      <c r="F4190" s="11"/>
    </row>
    <row r="4191" spans="1:6" x14ac:dyDescent="0.2">
      <c r="A4191" s="11"/>
      <c r="B4191"/>
      <c r="C4191"/>
      <c r="E4191" s="11"/>
      <c r="F4191" s="11"/>
    </row>
    <row r="4192" spans="1:6" x14ac:dyDescent="0.2">
      <c r="A4192" s="11"/>
      <c r="B4192"/>
      <c r="C4192"/>
      <c r="E4192" s="11"/>
      <c r="F4192" s="11"/>
    </row>
    <row r="4193" spans="1:6" x14ac:dyDescent="0.2">
      <c r="A4193" s="11"/>
      <c r="B4193"/>
      <c r="C4193"/>
      <c r="E4193" s="11"/>
      <c r="F4193" s="11"/>
    </row>
    <row r="4194" spans="1:6" x14ac:dyDescent="0.2">
      <c r="A4194" s="11"/>
      <c r="B4194"/>
      <c r="C4194"/>
      <c r="E4194" s="11"/>
      <c r="F4194" s="11"/>
    </row>
    <row r="4195" spans="1:6" x14ac:dyDescent="0.2">
      <c r="A4195" s="11"/>
      <c r="B4195"/>
      <c r="C4195"/>
      <c r="E4195" s="11"/>
      <c r="F4195" s="11"/>
    </row>
    <row r="4196" spans="1:6" x14ac:dyDescent="0.2">
      <c r="A4196" s="11"/>
      <c r="B4196"/>
      <c r="C4196"/>
      <c r="E4196" s="11"/>
      <c r="F4196" s="11"/>
    </row>
    <row r="4197" spans="1:6" x14ac:dyDescent="0.2">
      <c r="A4197" s="11"/>
      <c r="B4197"/>
      <c r="C4197"/>
      <c r="E4197" s="11"/>
      <c r="F4197" s="11"/>
    </row>
    <row r="4198" spans="1:6" x14ac:dyDescent="0.2">
      <c r="A4198" s="11"/>
      <c r="B4198"/>
      <c r="C4198"/>
      <c r="E4198" s="11"/>
      <c r="F4198" s="11"/>
    </row>
    <row r="4199" spans="1:6" x14ac:dyDescent="0.2">
      <c r="A4199" s="11"/>
      <c r="B4199"/>
      <c r="C4199"/>
      <c r="E4199" s="11"/>
      <c r="F4199" s="11"/>
    </row>
    <row r="4200" spans="1:6" x14ac:dyDescent="0.2">
      <c r="A4200" s="11"/>
      <c r="B4200"/>
      <c r="C4200"/>
      <c r="E4200" s="11"/>
      <c r="F4200" s="11"/>
    </row>
    <row r="4201" spans="1:6" x14ac:dyDescent="0.2">
      <c r="A4201" s="11"/>
      <c r="B4201"/>
      <c r="C4201"/>
      <c r="E4201" s="11"/>
      <c r="F4201" s="11"/>
    </row>
    <row r="4202" spans="1:6" x14ac:dyDescent="0.2">
      <c r="A4202" s="11"/>
      <c r="B4202"/>
      <c r="C4202"/>
      <c r="E4202" s="11"/>
      <c r="F4202" s="11"/>
    </row>
    <row r="4203" spans="1:6" x14ac:dyDescent="0.2">
      <c r="A4203" s="11"/>
      <c r="B4203"/>
      <c r="C4203"/>
      <c r="E4203" s="11"/>
      <c r="F4203" s="11"/>
    </row>
    <row r="4204" spans="1:6" x14ac:dyDescent="0.2">
      <c r="A4204" s="11"/>
      <c r="B4204"/>
      <c r="C4204"/>
      <c r="E4204" s="11"/>
      <c r="F4204" s="11"/>
    </row>
    <row r="4205" spans="1:6" x14ac:dyDescent="0.2">
      <c r="A4205" s="11"/>
      <c r="B4205"/>
      <c r="C4205"/>
      <c r="E4205" s="11"/>
      <c r="F4205" s="11"/>
    </row>
    <row r="4206" spans="1:6" x14ac:dyDescent="0.2">
      <c r="A4206" s="11"/>
      <c r="B4206"/>
      <c r="C4206"/>
      <c r="E4206" s="11"/>
      <c r="F4206" s="11"/>
    </row>
    <row r="4207" spans="1:6" x14ac:dyDescent="0.2">
      <c r="A4207" s="11"/>
      <c r="B4207"/>
      <c r="C4207"/>
      <c r="E4207" s="11"/>
      <c r="F4207" s="11"/>
    </row>
    <row r="4208" spans="1:6" x14ac:dyDescent="0.2">
      <c r="A4208" s="11"/>
      <c r="B4208"/>
      <c r="C4208"/>
      <c r="E4208" s="11"/>
      <c r="F4208" s="11"/>
    </row>
    <row r="4209" spans="1:6" x14ac:dyDescent="0.2">
      <c r="A4209" s="11"/>
      <c r="B4209"/>
      <c r="C4209"/>
      <c r="E4209" s="11"/>
      <c r="F4209" s="11"/>
    </row>
    <row r="4210" spans="1:6" x14ac:dyDescent="0.2">
      <c r="A4210" s="11"/>
      <c r="B4210"/>
      <c r="C4210"/>
      <c r="E4210" s="11"/>
      <c r="F4210" s="11"/>
    </row>
    <row r="4211" spans="1:6" x14ac:dyDescent="0.2">
      <c r="A4211" s="11"/>
      <c r="B4211"/>
      <c r="C4211"/>
      <c r="E4211" s="11"/>
      <c r="F4211" s="11"/>
    </row>
    <row r="4212" spans="1:6" x14ac:dyDescent="0.2">
      <c r="A4212" s="11"/>
      <c r="B4212"/>
      <c r="C4212"/>
      <c r="E4212" s="11"/>
      <c r="F4212" s="11"/>
    </row>
    <row r="4213" spans="1:6" x14ac:dyDescent="0.2">
      <c r="A4213" s="11"/>
      <c r="B4213"/>
      <c r="C4213"/>
      <c r="E4213" s="11"/>
      <c r="F4213" s="11"/>
    </row>
    <row r="4214" spans="1:6" x14ac:dyDescent="0.2">
      <c r="A4214" s="11"/>
      <c r="B4214"/>
      <c r="C4214"/>
      <c r="E4214" s="11"/>
      <c r="F4214" s="11"/>
    </row>
    <row r="4215" spans="1:6" x14ac:dyDescent="0.2">
      <c r="A4215" s="11"/>
      <c r="B4215"/>
      <c r="C4215"/>
      <c r="E4215" s="11"/>
      <c r="F4215" s="11"/>
    </row>
    <row r="4216" spans="1:6" x14ac:dyDescent="0.2">
      <c r="A4216" s="11"/>
      <c r="B4216"/>
      <c r="C4216"/>
      <c r="E4216" s="11"/>
      <c r="F4216" s="11"/>
    </row>
    <row r="4217" spans="1:6" x14ac:dyDescent="0.2">
      <c r="A4217" s="11"/>
      <c r="B4217"/>
      <c r="C4217"/>
      <c r="E4217" s="11"/>
      <c r="F4217" s="11"/>
    </row>
    <row r="4218" spans="1:6" x14ac:dyDescent="0.2">
      <c r="A4218" s="11"/>
      <c r="B4218"/>
      <c r="C4218"/>
      <c r="E4218" s="11"/>
      <c r="F4218" s="11"/>
    </row>
    <row r="4219" spans="1:6" x14ac:dyDescent="0.2">
      <c r="A4219" s="11"/>
      <c r="B4219"/>
      <c r="C4219"/>
      <c r="E4219" s="11"/>
      <c r="F4219" s="11"/>
    </row>
    <row r="4220" spans="1:6" x14ac:dyDescent="0.2">
      <c r="A4220" s="11"/>
      <c r="B4220"/>
      <c r="C4220"/>
      <c r="E4220" s="11"/>
      <c r="F4220" s="11"/>
    </row>
    <row r="4221" spans="1:6" x14ac:dyDescent="0.2">
      <c r="A4221" s="11"/>
      <c r="B4221"/>
      <c r="C4221"/>
      <c r="E4221" s="11"/>
      <c r="F4221" s="11"/>
    </row>
    <row r="4222" spans="1:6" x14ac:dyDescent="0.2">
      <c r="A4222" s="11"/>
      <c r="B4222"/>
      <c r="C4222"/>
      <c r="E4222" s="11"/>
      <c r="F4222" s="11"/>
    </row>
    <row r="4223" spans="1:6" x14ac:dyDescent="0.2">
      <c r="A4223" s="11"/>
      <c r="B4223"/>
      <c r="C4223"/>
      <c r="E4223" s="11"/>
      <c r="F4223" s="11"/>
    </row>
    <row r="4224" spans="1:6" x14ac:dyDescent="0.2">
      <c r="A4224" s="11"/>
      <c r="B4224"/>
      <c r="C4224"/>
      <c r="E4224" s="11"/>
      <c r="F4224" s="11"/>
    </row>
    <row r="4225" spans="1:6" x14ac:dyDescent="0.2">
      <c r="A4225" s="11"/>
      <c r="B4225"/>
      <c r="C4225"/>
      <c r="E4225" s="11"/>
      <c r="F4225" s="11"/>
    </row>
    <row r="4226" spans="1:6" x14ac:dyDescent="0.2">
      <c r="A4226" s="11"/>
      <c r="B4226"/>
      <c r="C4226"/>
      <c r="E4226" s="11"/>
      <c r="F4226" s="11"/>
    </row>
    <row r="4227" spans="1:6" x14ac:dyDescent="0.2">
      <c r="A4227" s="11"/>
      <c r="B4227"/>
      <c r="C4227"/>
      <c r="E4227" s="11"/>
      <c r="F4227" s="11"/>
    </row>
    <row r="4228" spans="1:6" x14ac:dyDescent="0.2">
      <c r="A4228" s="11"/>
      <c r="B4228"/>
      <c r="C4228"/>
      <c r="E4228" s="11"/>
      <c r="F4228" s="11"/>
    </row>
    <row r="4229" spans="1:6" x14ac:dyDescent="0.2">
      <c r="A4229" s="11"/>
      <c r="B4229"/>
      <c r="C4229"/>
      <c r="E4229" s="11"/>
      <c r="F4229" s="11"/>
    </row>
    <row r="4230" spans="1:6" x14ac:dyDescent="0.2">
      <c r="A4230" s="11"/>
      <c r="B4230"/>
      <c r="C4230"/>
      <c r="E4230" s="11"/>
      <c r="F4230" s="11"/>
    </row>
    <row r="4231" spans="1:6" x14ac:dyDescent="0.2">
      <c r="A4231" s="11"/>
      <c r="B4231"/>
      <c r="C4231"/>
      <c r="E4231" s="11"/>
      <c r="F4231" s="11"/>
    </row>
    <row r="4232" spans="1:6" x14ac:dyDescent="0.2">
      <c r="A4232" s="11"/>
      <c r="B4232"/>
      <c r="C4232"/>
      <c r="E4232" s="11"/>
      <c r="F4232" s="11"/>
    </row>
    <row r="4233" spans="1:6" x14ac:dyDescent="0.2">
      <c r="A4233" s="11"/>
      <c r="B4233"/>
      <c r="C4233"/>
      <c r="E4233" s="11"/>
      <c r="F4233" s="11"/>
    </row>
    <row r="4234" spans="1:6" x14ac:dyDescent="0.2">
      <c r="A4234" s="11"/>
      <c r="B4234"/>
      <c r="C4234"/>
      <c r="E4234" s="11"/>
      <c r="F4234" s="11"/>
    </row>
    <row r="4235" spans="1:6" x14ac:dyDescent="0.2">
      <c r="A4235" s="11"/>
      <c r="B4235"/>
      <c r="C4235"/>
      <c r="E4235" s="11"/>
      <c r="F4235" s="11"/>
    </row>
    <row r="4236" spans="1:6" x14ac:dyDescent="0.2">
      <c r="A4236" s="11"/>
      <c r="B4236"/>
      <c r="C4236"/>
      <c r="E4236" s="11"/>
      <c r="F4236" s="11"/>
    </row>
    <row r="4237" spans="1:6" x14ac:dyDescent="0.2">
      <c r="A4237" s="11"/>
      <c r="B4237"/>
      <c r="C4237"/>
      <c r="E4237" s="11"/>
      <c r="F4237" s="11"/>
    </row>
    <row r="4238" spans="1:6" x14ac:dyDescent="0.2">
      <c r="A4238" s="11"/>
      <c r="B4238"/>
      <c r="C4238"/>
      <c r="E4238" s="11"/>
      <c r="F4238" s="11"/>
    </row>
    <row r="4239" spans="1:6" x14ac:dyDescent="0.2">
      <c r="A4239" s="11"/>
      <c r="B4239"/>
      <c r="C4239"/>
      <c r="E4239" s="11"/>
      <c r="F4239" s="11"/>
    </row>
    <row r="4240" spans="1:6" x14ac:dyDescent="0.2">
      <c r="A4240" s="11"/>
      <c r="B4240"/>
      <c r="C4240"/>
      <c r="E4240" s="11"/>
      <c r="F4240" s="11"/>
    </row>
    <row r="4241" spans="1:6" x14ac:dyDescent="0.2">
      <c r="A4241" s="11"/>
      <c r="B4241"/>
      <c r="C4241"/>
      <c r="E4241" s="11"/>
      <c r="F4241" s="11"/>
    </row>
    <row r="4242" spans="1:6" x14ac:dyDescent="0.2">
      <c r="A4242" s="11"/>
      <c r="B4242"/>
      <c r="C4242"/>
      <c r="E4242" s="11"/>
      <c r="F4242" s="11"/>
    </row>
    <row r="4243" spans="1:6" x14ac:dyDescent="0.2">
      <c r="A4243" s="11"/>
      <c r="B4243"/>
      <c r="C4243"/>
      <c r="E4243" s="11"/>
      <c r="F4243" s="11"/>
    </row>
    <row r="4244" spans="1:6" x14ac:dyDescent="0.2">
      <c r="A4244" s="11"/>
      <c r="B4244"/>
      <c r="C4244"/>
      <c r="E4244" s="11"/>
      <c r="F4244" s="11"/>
    </row>
    <row r="4245" spans="1:6" x14ac:dyDescent="0.2">
      <c r="A4245" s="11"/>
      <c r="B4245"/>
      <c r="C4245"/>
      <c r="E4245" s="11"/>
      <c r="F4245" s="11"/>
    </row>
    <row r="4246" spans="1:6" x14ac:dyDescent="0.2">
      <c r="A4246" s="11"/>
      <c r="B4246"/>
      <c r="C4246"/>
      <c r="E4246" s="11"/>
      <c r="F4246" s="11"/>
    </row>
    <row r="4247" spans="1:6" x14ac:dyDescent="0.2">
      <c r="A4247" s="11"/>
      <c r="B4247"/>
      <c r="C4247"/>
      <c r="E4247" s="11"/>
      <c r="F4247" s="11"/>
    </row>
    <row r="4248" spans="1:6" x14ac:dyDescent="0.2">
      <c r="A4248" s="11"/>
      <c r="B4248"/>
      <c r="C4248"/>
      <c r="E4248" s="11"/>
      <c r="F4248" s="11"/>
    </row>
    <row r="4249" spans="1:6" x14ac:dyDescent="0.2">
      <c r="A4249" s="11"/>
      <c r="B4249"/>
      <c r="C4249"/>
      <c r="E4249" s="11"/>
      <c r="F4249" s="11"/>
    </row>
    <row r="4250" spans="1:6" x14ac:dyDescent="0.2">
      <c r="A4250" s="11"/>
      <c r="B4250"/>
      <c r="C4250"/>
      <c r="E4250" s="11"/>
      <c r="F4250" s="11"/>
    </row>
    <row r="4251" spans="1:6" x14ac:dyDescent="0.2">
      <c r="A4251" s="11"/>
      <c r="B4251"/>
      <c r="C4251"/>
      <c r="E4251" s="11"/>
      <c r="F4251" s="11"/>
    </row>
    <row r="4252" spans="1:6" x14ac:dyDescent="0.2">
      <c r="A4252" s="11"/>
      <c r="B4252"/>
      <c r="C4252"/>
      <c r="E4252" s="11"/>
      <c r="F4252" s="11"/>
    </row>
    <row r="4253" spans="1:6" x14ac:dyDescent="0.2">
      <c r="A4253" s="11"/>
      <c r="B4253"/>
      <c r="C4253"/>
      <c r="E4253" s="11"/>
      <c r="F4253" s="11"/>
    </row>
    <row r="4254" spans="1:6" x14ac:dyDescent="0.2">
      <c r="A4254" s="11"/>
      <c r="B4254"/>
      <c r="C4254"/>
      <c r="E4254" s="11"/>
      <c r="F4254" s="11"/>
    </row>
    <row r="4255" spans="1:6" x14ac:dyDescent="0.2">
      <c r="A4255" s="11"/>
      <c r="B4255"/>
      <c r="C4255"/>
      <c r="E4255" s="11"/>
      <c r="F4255" s="11"/>
    </row>
    <row r="4256" spans="1:6" x14ac:dyDescent="0.2">
      <c r="A4256" s="11"/>
      <c r="B4256"/>
      <c r="C4256"/>
      <c r="E4256" s="11"/>
      <c r="F4256" s="11"/>
    </row>
    <row r="4257" spans="1:6" x14ac:dyDescent="0.2">
      <c r="A4257" s="11"/>
      <c r="B4257"/>
      <c r="C4257"/>
      <c r="E4257" s="11"/>
      <c r="F4257" s="11"/>
    </row>
    <row r="4258" spans="1:6" x14ac:dyDescent="0.2">
      <c r="A4258" s="11"/>
      <c r="B4258"/>
      <c r="C4258"/>
      <c r="E4258" s="11"/>
      <c r="F4258" s="11"/>
    </row>
    <row r="4259" spans="1:6" x14ac:dyDescent="0.2">
      <c r="A4259" s="11"/>
      <c r="B4259"/>
      <c r="C4259"/>
      <c r="E4259" s="11"/>
      <c r="F4259" s="11"/>
    </row>
    <row r="4260" spans="1:6" x14ac:dyDescent="0.2">
      <c r="A4260" s="11"/>
      <c r="B4260"/>
      <c r="C4260"/>
      <c r="E4260" s="11"/>
      <c r="F4260" s="11"/>
    </row>
    <row r="4261" spans="1:6" x14ac:dyDescent="0.2">
      <c r="A4261" s="11"/>
      <c r="B4261"/>
      <c r="C4261"/>
      <c r="E4261" s="11"/>
      <c r="F4261" s="11"/>
    </row>
    <row r="4262" spans="1:6" x14ac:dyDescent="0.2">
      <c r="A4262" s="11"/>
      <c r="B4262"/>
      <c r="C4262"/>
      <c r="E4262" s="11"/>
      <c r="F4262" s="11"/>
    </row>
    <row r="4263" spans="1:6" x14ac:dyDescent="0.2">
      <c r="A4263" s="11"/>
      <c r="B4263"/>
      <c r="C4263"/>
      <c r="E4263" s="11"/>
      <c r="F4263" s="11"/>
    </row>
    <row r="4264" spans="1:6" x14ac:dyDescent="0.2">
      <c r="A4264" s="11"/>
      <c r="B4264"/>
      <c r="C4264"/>
      <c r="E4264" s="11"/>
      <c r="F4264" s="11"/>
    </row>
    <row r="4265" spans="1:6" x14ac:dyDescent="0.2">
      <c r="A4265" s="11"/>
      <c r="B4265"/>
      <c r="C4265"/>
      <c r="E4265" s="11"/>
      <c r="F4265" s="11"/>
    </row>
    <row r="4266" spans="1:6" x14ac:dyDescent="0.2">
      <c r="A4266" s="11"/>
      <c r="B4266"/>
      <c r="C4266"/>
      <c r="E4266" s="11"/>
      <c r="F4266" s="11"/>
    </row>
    <row r="4267" spans="1:6" x14ac:dyDescent="0.2">
      <c r="A4267" s="11"/>
      <c r="B4267"/>
      <c r="C4267"/>
      <c r="E4267" s="11"/>
      <c r="F4267" s="11"/>
    </row>
    <row r="4268" spans="1:6" x14ac:dyDescent="0.2">
      <c r="A4268" s="11"/>
      <c r="B4268"/>
      <c r="C4268"/>
      <c r="E4268" s="11"/>
      <c r="F4268" s="11"/>
    </row>
    <row r="4269" spans="1:6" x14ac:dyDescent="0.2">
      <c r="A4269" s="11"/>
      <c r="B4269"/>
      <c r="C4269"/>
      <c r="E4269" s="11"/>
      <c r="F4269" s="11"/>
    </row>
    <row r="4270" spans="1:6" x14ac:dyDescent="0.2">
      <c r="A4270" s="11"/>
      <c r="B4270"/>
      <c r="C4270"/>
      <c r="E4270" s="11"/>
      <c r="F4270" s="11"/>
    </row>
    <row r="4271" spans="1:6" x14ac:dyDescent="0.2">
      <c r="A4271" s="11"/>
      <c r="B4271"/>
      <c r="C4271"/>
      <c r="E4271" s="11"/>
      <c r="F4271" s="11"/>
    </row>
    <row r="4272" spans="1:6" x14ac:dyDescent="0.2">
      <c r="A4272" s="11"/>
      <c r="B4272"/>
      <c r="C4272"/>
      <c r="E4272" s="11"/>
      <c r="F4272" s="11"/>
    </row>
    <row r="4273" spans="1:6" x14ac:dyDescent="0.2">
      <c r="A4273" s="11"/>
      <c r="B4273"/>
      <c r="C4273"/>
      <c r="E4273" s="11"/>
      <c r="F4273" s="11"/>
    </row>
    <row r="4274" spans="1:6" x14ac:dyDescent="0.2">
      <c r="A4274" s="11"/>
      <c r="B4274"/>
      <c r="C4274"/>
      <c r="E4274" s="11"/>
      <c r="F4274" s="11"/>
    </row>
    <row r="4275" spans="1:6" x14ac:dyDescent="0.2">
      <c r="A4275" s="11"/>
      <c r="B4275"/>
      <c r="C4275"/>
      <c r="E4275" s="11"/>
      <c r="F4275" s="11"/>
    </row>
    <row r="4276" spans="1:6" x14ac:dyDescent="0.2">
      <c r="A4276" s="11"/>
      <c r="B4276"/>
      <c r="C4276"/>
      <c r="E4276" s="11"/>
      <c r="F4276" s="11"/>
    </row>
    <row r="4277" spans="1:6" x14ac:dyDescent="0.2">
      <c r="A4277" s="11"/>
      <c r="B4277"/>
      <c r="C4277"/>
      <c r="E4277" s="11"/>
      <c r="F4277" s="11"/>
    </row>
    <row r="4278" spans="1:6" x14ac:dyDescent="0.2">
      <c r="A4278" s="11"/>
      <c r="B4278"/>
      <c r="C4278"/>
      <c r="E4278" s="11"/>
      <c r="F4278" s="11"/>
    </row>
    <row r="4279" spans="1:6" x14ac:dyDescent="0.2">
      <c r="A4279" s="11"/>
      <c r="B4279"/>
      <c r="C4279"/>
      <c r="E4279" s="11"/>
      <c r="F4279" s="11"/>
    </row>
    <row r="4280" spans="1:6" x14ac:dyDescent="0.2">
      <c r="A4280" s="11"/>
      <c r="B4280"/>
      <c r="C4280"/>
      <c r="E4280" s="11"/>
      <c r="F4280" s="11"/>
    </row>
    <row r="4281" spans="1:6" x14ac:dyDescent="0.2">
      <c r="A4281" s="11"/>
      <c r="B4281"/>
      <c r="C4281"/>
      <c r="E4281" s="11"/>
      <c r="F4281" s="11"/>
    </row>
    <row r="4282" spans="1:6" x14ac:dyDescent="0.2">
      <c r="A4282" s="11"/>
      <c r="B4282"/>
      <c r="C4282"/>
      <c r="E4282" s="11"/>
      <c r="F4282" s="11"/>
    </row>
    <row r="4283" spans="1:6" x14ac:dyDescent="0.2">
      <c r="A4283" s="11"/>
      <c r="B4283"/>
      <c r="C4283"/>
      <c r="E4283" s="11"/>
      <c r="F4283" s="11"/>
    </row>
    <row r="4284" spans="1:6" x14ac:dyDescent="0.2">
      <c r="A4284" s="11"/>
      <c r="B4284"/>
      <c r="C4284"/>
      <c r="E4284" s="11"/>
      <c r="F4284" s="11"/>
    </row>
    <row r="4285" spans="1:6" x14ac:dyDescent="0.2">
      <c r="A4285" s="11"/>
      <c r="B4285"/>
      <c r="C4285"/>
      <c r="E4285" s="11"/>
      <c r="F4285" s="11"/>
    </row>
    <row r="4286" spans="1:6" x14ac:dyDescent="0.2">
      <c r="A4286" s="11"/>
      <c r="B4286"/>
      <c r="C4286"/>
      <c r="E4286" s="11"/>
      <c r="F4286" s="11"/>
    </row>
    <row r="4287" spans="1:6" x14ac:dyDescent="0.2">
      <c r="A4287" s="11"/>
      <c r="B4287"/>
      <c r="C4287"/>
      <c r="E4287" s="11"/>
      <c r="F4287" s="11"/>
    </row>
    <row r="4288" spans="1:6" x14ac:dyDescent="0.2">
      <c r="A4288" s="11"/>
      <c r="B4288"/>
      <c r="C4288"/>
      <c r="E4288" s="11"/>
      <c r="F4288" s="11"/>
    </row>
    <row r="4289" spans="1:6" x14ac:dyDescent="0.2">
      <c r="A4289" s="11"/>
      <c r="B4289"/>
      <c r="C4289"/>
      <c r="E4289" s="11"/>
      <c r="F4289" s="11"/>
    </row>
    <row r="4290" spans="1:6" x14ac:dyDescent="0.2">
      <c r="A4290" s="11"/>
      <c r="B4290"/>
      <c r="C4290"/>
      <c r="E4290" s="11"/>
      <c r="F4290" s="11"/>
    </row>
    <row r="4291" spans="1:6" x14ac:dyDescent="0.2">
      <c r="A4291" s="11"/>
      <c r="B4291"/>
      <c r="C4291"/>
      <c r="E4291" s="11"/>
      <c r="F4291" s="11"/>
    </row>
    <row r="4292" spans="1:6" x14ac:dyDescent="0.2">
      <c r="A4292" s="11"/>
      <c r="B4292"/>
      <c r="C4292"/>
      <c r="E4292" s="11"/>
      <c r="F4292" s="11"/>
    </row>
    <row r="4293" spans="1:6" x14ac:dyDescent="0.2">
      <c r="A4293" s="11"/>
      <c r="B4293"/>
      <c r="C4293"/>
      <c r="E4293" s="11"/>
      <c r="F4293" s="11"/>
    </row>
    <row r="4294" spans="1:6" x14ac:dyDescent="0.2">
      <c r="A4294" s="11"/>
      <c r="B4294"/>
      <c r="C4294"/>
      <c r="E4294" s="11"/>
      <c r="F4294" s="11"/>
    </row>
    <row r="4295" spans="1:6" x14ac:dyDescent="0.2">
      <c r="A4295" s="11"/>
      <c r="B4295"/>
      <c r="C4295"/>
      <c r="E4295" s="11"/>
      <c r="F4295" s="11"/>
    </row>
    <row r="4296" spans="1:6" x14ac:dyDescent="0.2">
      <c r="A4296" s="11"/>
      <c r="B4296"/>
      <c r="C4296"/>
      <c r="E4296" s="11"/>
      <c r="F4296" s="11"/>
    </row>
    <row r="4297" spans="1:6" x14ac:dyDescent="0.2">
      <c r="A4297" s="11"/>
      <c r="B4297"/>
      <c r="C4297"/>
      <c r="E4297" s="11"/>
      <c r="F4297" s="11"/>
    </row>
    <row r="4298" spans="1:6" x14ac:dyDescent="0.2">
      <c r="A4298" s="11"/>
      <c r="B4298"/>
      <c r="C4298"/>
      <c r="E4298" s="11"/>
      <c r="F4298" s="11"/>
    </row>
    <row r="4299" spans="1:6" x14ac:dyDescent="0.2">
      <c r="A4299" s="11"/>
      <c r="B4299"/>
      <c r="C4299"/>
      <c r="E4299" s="11"/>
      <c r="F4299" s="11"/>
    </row>
    <row r="4300" spans="1:6" x14ac:dyDescent="0.2">
      <c r="A4300" s="11"/>
      <c r="B4300"/>
      <c r="C4300"/>
      <c r="E4300" s="11"/>
      <c r="F4300" s="11"/>
    </row>
    <row r="4301" spans="1:6" x14ac:dyDescent="0.2">
      <c r="A4301" s="11"/>
      <c r="B4301"/>
      <c r="C4301"/>
      <c r="E4301" s="11"/>
      <c r="F4301" s="11"/>
    </row>
    <row r="4302" spans="1:6" x14ac:dyDescent="0.2">
      <c r="A4302" s="11"/>
      <c r="B4302"/>
      <c r="C4302"/>
      <c r="E4302" s="11"/>
      <c r="F4302" s="11"/>
    </row>
    <row r="4303" spans="1:6" x14ac:dyDescent="0.2">
      <c r="A4303" s="11"/>
      <c r="B4303"/>
      <c r="C4303"/>
      <c r="E4303" s="11"/>
      <c r="F4303" s="11"/>
    </row>
    <row r="4304" spans="1:6" x14ac:dyDescent="0.2">
      <c r="A4304" s="11"/>
      <c r="B4304"/>
      <c r="C4304"/>
      <c r="E4304" s="11"/>
      <c r="F4304" s="11"/>
    </row>
    <row r="4305" spans="1:6" x14ac:dyDescent="0.2">
      <c r="A4305" s="11"/>
      <c r="B4305"/>
      <c r="C4305"/>
      <c r="E4305" s="11"/>
      <c r="F4305" s="11"/>
    </row>
    <row r="4306" spans="1:6" x14ac:dyDescent="0.2">
      <c r="A4306" s="11"/>
      <c r="B4306"/>
      <c r="C4306"/>
      <c r="E4306" s="11"/>
      <c r="F4306" s="11"/>
    </row>
    <row r="4307" spans="1:6" x14ac:dyDescent="0.2">
      <c r="A4307" s="11"/>
      <c r="B4307"/>
      <c r="C4307"/>
      <c r="E4307" s="11"/>
      <c r="F4307" s="11"/>
    </row>
    <row r="4308" spans="1:6" x14ac:dyDescent="0.2">
      <c r="A4308" s="11"/>
      <c r="B4308"/>
      <c r="C4308"/>
      <c r="E4308" s="11"/>
      <c r="F4308" s="11"/>
    </row>
    <row r="4309" spans="1:6" x14ac:dyDescent="0.2">
      <c r="A4309" s="11"/>
      <c r="B4309"/>
      <c r="C4309"/>
      <c r="E4309" s="11"/>
      <c r="F4309" s="11"/>
    </row>
    <row r="4310" spans="1:6" x14ac:dyDescent="0.2">
      <c r="A4310" s="11"/>
      <c r="B4310"/>
      <c r="C4310"/>
      <c r="E4310" s="11"/>
      <c r="F4310" s="11"/>
    </row>
    <row r="4311" spans="1:6" x14ac:dyDescent="0.2">
      <c r="A4311" s="11"/>
      <c r="B4311"/>
      <c r="C4311"/>
      <c r="E4311" s="11"/>
      <c r="F4311" s="11"/>
    </row>
    <row r="4312" spans="1:6" x14ac:dyDescent="0.2">
      <c r="A4312" s="11"/>
      <c r="B4312"/>
      <c r="C4312"/>
      <c r="E4312" s="11"/>
      <c r="F4312" s="11"/>
    </row>
    <row r="4313" spans="1:6" x14ac:dyDescent="0.2">
      <c r="A4313" s="11"/>
      <c r="B4313"/>
      <c r="C4313"/>
      <c r="E4313" s="11"/>
      <c r="F4313" s="11"/>
    </row>
    <row r="4314" spans="1:6" x14ac:dyDescent="0.2">
      <c r="A4314" s="11"/>
      <c r="B4314"/>
      <c r="C4314"/>
      <c r="E4314" s="11"/>
      <c r="F4314" s="11"/>
    </row>
    <row r="4315" spans="1:6" x14ac:dyDescent="0.2">
      <c r="A4315" s="11"/>
      <c r="B4315"/>
      <c r="C4315"/>
      <c r="E4315" s="11"/>
      <c r="F4315" s="11"/>
    </row>
    <row r="4316" spans="1:6" x14ac:dyDescent="0.2">
      <c r="A4316" s="11"/>
      <c r="B4316"/>
      <c r="C4316"/>
      <c r="E4316" s="11"/>
      <c r="F4316" s="11"/>
    </row>
    <row r="4317" spans="1:6" x14ac:dyDescent="0.2">
      <c r="A4317" s="11"/>
      <c r="B4317"/>
      <c r="C4317"/>
      <c r="E4317" s="11"/>
      <c r="F4317" s="11"/>
    </row>
    <row r="4318" spans="1:6" x14ac:dyDescent="0.2">
      <c r="A4318" s="11"/>
      <c r="B4318"/>
      <c r="C4318"/>
      <c r="E4318" s="11"/>
      <c r="F4318" s="11"/>
    </row>
    <row r="4319" spans="1:6" x14ac:dyDescent="0.2">
      <c r="A4319" s="11"/>
      <c r="B4319"/>
      <c r="C4319"/>
      <c r="E4319" s="11"/>
      <c r="F4319" s="11"/>
    </row>
    <row r="4320" spans="1:6" x14ac:dyDescent="0.2">
      <c r="A4320" s="11"/>
      <c r="B4320"/>
      <c r="C4320"/>
      <c r="E4320" s="11"/>
      <c r="F4320" s="11"/>
    </row>
    <row r="4321" spans="1:6" x14ac:dyDescent="0.2">
      <c r="A4321" s="11"/>
      <c r="B4321"/>
      <c r="C4321"/>
      <c r="E4321" s="11"/>
      <c r="F4321" s="11"/>
    </row>
    <row r="4322" spans="1:6" x14ac:dyDescent="0.2">
      <c r="A4322" s="11"/>
      <c r="B4322"/>
      <c r="C4322"/>
      <c r="E4322" s="11"/>
      <c r="F4322" s="11"/>
    </row>
    <row r="4323" spans="1:6" x14ac:dyDescent="0.2">
      <c r="A4323" s="11"/>
      <c r="B4323"/>
      <c r="C4323"/>
      <c r="E4323" s="11"/>
      <c r="F4323" s="11"/>
    </row>
    <row r="4324" spans="1:6" x14ac:dyDescent="0.2">
      <c r="A4324" s="11"/>
      <c r="B4324"/>
      <c r="C4324"/>
      <c r="E4324" s="11"/>
      <c r="F4324" s="11"/>
    </row>
    <row r="4325" spans="1:6" x14ac:dyDescent="0.2">
      <c r="A4325" s="11"/>
      <c r="B4325"/>
      <c r="C4325"/>
      <c r="E4325" s="11"/>
      <c r="F4325" s="11"/>
    </row>
    <row r="4326" spans="1:6" x14ac:dyDescent="0.2">
      <c r="A4326" s="11"/>
      <c r="B4326"/>
      <c r="C4326"/>
      <c r="E4326" s="11"/>
      <c r="F4326" s="11"/>
    </row>
    <row r="4327" spans="1:6" x14ac:dyDescent="0.2">
      <c r="A4327" s="11"/>
      <c r="B4327"/>
      <c r="C4327"/>
      <c r="E4327" s="11"/>
      <c r="F4327" s="11"/>
    </row>
    <row r="4328" spans="1:6" x14ac:dyDescent="0.2">
      <c r="A4328" s="11"/>
      <c r="B4328"/>
      <c r="C4328"/>
      <c r="E4328" s="11"/>
      <c r="F4328" s="11"/>
    </row>
    <row r="4329" spans="1:6" x14ac:dyDescent="0.2">
      <c r="A4329" s="11"/>
      <c r="B4329"/>
      <c r="C4329"/>
      <c r="E4329" s="11"/>
      <c r="F4329" s="11"/>
    </row>
    <row r="4330" spans="1:6" x14ac:dyDescent="0.2">
      <c r="A4330" s="11"/>
      <c r="B4330"/>
      <c r="C4330"/>
      <c r="E4330" s="11"/>
      <c r="F4330" s="11"/>
    </row>
    <row r="4331" spans="1:6" x14ac:dyDescent="0.2">
      <c r="A4331" s="11"/>
      <c r="B4331"/>
      <c r="C4331"/>
      <c r="E4331" s="11"/>
      <c r="F4331" s="11"/>
    </row>
    <row r="4332" spans="1:6" x14ac:dyDescent="0.2">
      <c r="A4332" s="11"/>
      <c r="B4332"/>
      <c r="C4332"/>
      <c r="E4332" s="11"/>
      <c r="F4332" s="11"/>
    </row>
    <row r="4333" spans="1:6" x14ac:dyDescent="0.2">
      <c r="A4333" s="11"/>
      <c r="B4333"/>
      <c r="C4333"/>
      <c r="E4333" s="11"/>
      <c r="F4333" s="11"/>
    </row>
    <row r="4334" spans="1:6" x14ac:dyDescent="0.2">
      <c r="A4334" s="11"/>
      <c r="B4334"/>
      <c r="C4334"/>
      <c r="E4334" s="11"/>
      <c r="F4334" s="11"/>
    </row>
    <row r="4335" spans="1:6" x14ac:dyDescent="0.2">
      <c r="A4335" s="11"/>
      <c r="B4335"/>
      <c r="C4335"/>
      <c r="E4335" s="11"/>
      <c r="F4335" s="11"/>
    </row>
    <row r="4336" spans="1:6" x14ac:dyDescent="0.2">
      <c r="A4336" s="11"/>
      <c r="B4336"/>
      <c r="C4336"/>
      <c r="E4336" s="11"/>
      <c r="F4336" s="11"/>
    </row>
    <row r="4337" spans="1:6" x14ac:dyDescent="0.2">
      <c r="A4337" s="11"/>
      <c r="B4337"/>
      <c r="C4337"/>
      <c r="E4337" s="11"/>
      <c r="F4337" s="11"/>
    </row>
    <row r="4338" spans="1:6" x14ac:dyDescent="0.2">
      <c r="A4338" s="11"/>
      <c r="B4338"/>
      <c r="C4338"/>
      <c r="E4338" s="11"/>
      <c r="F4338" s="11"/>
    </row>
    <row r="4339" spans="1:6" x14ac:dyDescent="0.2">
      <c r="A4339" s="11"/>
      <c r="B4339"/>
      <c r="C4339"/>
      <c r="E4339" s="11"/>
      <c r="F4339" s="11"/>
    </row>
    <row r="4340" spans="1:6" x14ac:dyDescent="0.2">
      <c r="A4340" s="11"/>
      <c r="B4340"/>
      <c r="C4340"/>
      <c r="E4340" s="11"/>
      <c r="F4340" s="11"/>
    </row>
    <row r="4341" spans="1:6" x14ac:dyDescent="0.2">
      <c r="A4341" s="11"/>
      <c r="B4341"/>
      <c r="C4341"/>
      <c r="E4341" s="11"/>
      <c r="F4341" s="11"/>
    </row>
    <row r="4342" spans="1:6" x14ac:dyDescent="0.2">
      <c r="A4342" s="11"/>
      <c r="B4342"/>
      <c r="C4342"/>
      <c r="E4342" s="11"/>
      <c r="F4342" s="11"/>
    </row>
    <row r="4343" spans="1:6" x14ac:dyDescent="0.2">
      <c r="A4343" s="11"/>
      <c r="B4343"/>
      <c r="C4343"/>
      <c r="E4343" s="11"/>
      <c r="F4343" s="11"/>
    </row>
    <row r="4344" spans="1:6" x14ac:dyDescent="0.2">
      <c r="A4344" s="11"/>
      <c r="B4344"/>
      <c r="C4344"/>
      <c r="E4344" s="11"/>
      <c r="F4344" s="11"/>
    </row>
    <row r="4345" spans="1:6" x14ac:dyDescent="0.2">
      <c r="A4345" s="11"/>
      <c r="B4345"/>
      <c r="C4345"/>
      <c r="E4345" s="11"/>
      <c r="F4345" s="11"/>
    </row>
    <row r="4346" spans="1:6" x14ac:dyDescent="0.2">
      <c r="A4346" s="11"/>
      <c r="B4346"/>
      <c r="C4346"/>
      <c r="E4346" s="11"/>
      <c r="F4346" s="11"/>
    </row>
    <row r="4347" spans="1:6" x14ac:dyDescent="0.2">
      <c r="A4347" s="11"/>
      <c r="B4347"/>
      <c r="C4347"/>
      <c r="E4347" s="11"/>
      <c r="F4347" s="11"/>
    </row>
    <row r="4348" spans="1:6" x14ac:dyDescent="0.2">
      <c r="A4348" s="11"/>
      <c r="B4348"/>
      <c r="C4348"/>
      <c r="E4348" s="11"/>
      <c r="F4348" s="11"/>
    </row>
    <row r="4349" spans="1:6" x14ac:dyDescent="0.2">
      <c r="A4349" s="11"/>
      <c r="B4349"/>
      <c r="C4349"/>
      <c r="E4349" s="11"/>
      <c r="F4349" s="11"/>
    </row>
    <row r="4350" spans="1:6" x14ac:dyDescent="0.2">
      <c r="A4350" s="11"/>
      <c r="B4350"/>
      <c r="C4350"/>
      <c r="E4350" s="11"/>
      <c r="F4350" s="11"/>
    </row>
    <row r="4351" spans="1:6" x14ac:dyDescent="0.2">
      <c r="A4351" s="11"/>
      <c r="B4351"/>
      <c r="C4351"/>
      <c r="E4351" s="11"/>
      <c r="F4351" s="11"/>
    </row>
    <row r="4352" spans="1:6" x14ac:dyDescent="0.2">
      <c r="A4352" s="11"/>
      <c r="B4352"/>
      <c r="C4352"/>
      <c r="E4352" s="11"/>
      <c r="F4352" s="11"/>
    </row>
    <row r="4353" spans="1:6" x14ac:dyDescent="0.2">
      <c r="A4353" s="11"/>
      <c r="B4353"/>
      <c r="C4353"/>
      <c r="E4353" s="11"/>
      <c r="F4353" s="11"/>
    </row>
    <row r="4354" spans="1:6" x14ac:dyDescent="0.2">
      <c r="A4354" s="11"/>
      <c r="B4354"/>
      <c r="C4354"/>
      <c r="E4354" s="11"/>
      <c r="F4354" s="11"/>
    </row>
    <row r="4355" spans="1:6" x14ac:dyDescent="0.2">
      <c r="A4355" s="11"/>
      <c r="B4355"/>
      <c r="C4355"/>
      <c r="E4355" s="11"/>
      <c r="F4355" s="11"/>
    </row>
    <row r="4356" spans="1:6" x14ac:dyDescent="0.2">
      <c r="A4356" s="11"/>
      <c r="B4356"/>
      <c r="C4356"/>
      <c r="E4356" s="11"/>
      <c r="F4356" s="11"/>
    </row>
    <row r="4357" spans="1:6" x14ac:dyDescent="0.2">
      <c r="A4357" s="11"/>
      <c r="B4357"/>
      <c r="C4357"/>
      <c r="E4357" s="11"/>
      <c r="F4357" s="11"/>
    </row>
    <row r="4358" spans="1:6" x14ac:dyDescent="0.2">
      <c r="A4358" s="11"/>
      <c r="B4358"/>
      <c r="C4358"/>
      <c r="E4358" s="11"/>
      <c r="F4358" s="11"/>
    </row>
    <row r="4359" spans="1:6" x14ac:dyDescent="0.2">
      <c r="A4359" s="11"/>
      <c r="B4359"/>
      <c r="C4359"/>
      <c r="E4359" s="11"/>
      <c r="F4359" s="11"/>
    </row>
    <row r="4360" spans="1:6" x14ac:dyDescent="0.2">
      <c r="A4360" s="11"/>
      <c r="B4360"/>
      <c r="C4360"/>
      <c r="E4360" s="11"/>
      <c r="F4360" s="11"/>
    </row>
    <row r="4361" spans="1:6" x14ac:dyDescent="0.2">
      <c r="A4361" s="11"/>
      <c r="B4361"/>
      <c r="C4361"/>
      <c r="E4361" s="11"/>
      <c r="F4361" s="11"/>
    </row>
    <row r="4362" spans="1:6" x14ac:dyDescent="0.2">
      <c r="A4362" s="11"/>
      <c r="B4362"/>
      <c r="C4362"/>
      <c r="E4362" s="11"/>
      <c r="F4362" s="11"/>
    </row>
    <row r="4363" spans="1:6" x14ac:dyDescent="0.2">
      <c r="A4363" s="11"/>
      <c r="B4363"/>
      <c r="C4363"/>
      <c r="E4363" s="11"/>
      <c r="F4363" s="11"/>
    </row>
    <row r="4364" spans="1:6" x14ac:dyDescent="0.2">
      <c r="A4364" s="11"/>
      <c r="B4364"/>
      <c r="C4364"/>
      <c r="E4364" s="11"/>
      <c r="F4364" s="11"/>
    </row>
    <row r="4365" spans="1:6" x14ac:dyDescent="0.2">
      <c r="A4365" s="11"/>
      <c r="B4365"/>
      <c r="C4365"/>
      <c r="E4365" s="11"/>
      <c r="F4365" s="11"/>
    </row>
    <row r="4366" spans="1:6" x14ac:dyDescent="0.2">
      <c r="A4366" s="11"/>
      <c r="B4366"/>
      <c r="C4366"/>
      <c r="E4366" s="11"/>
      <c r="F4366" s="11"/>
    </row>
    <row r="4367" spans="1:6" x14ac:dyDescent="0.2">
      <c r="A4367" s="11"/>
      <c r="B4367"/>
      <c r="C4367"/>
      <c r="E4367" s="11"/>
      <c r="F4367" s="11"/>
    </row>
    <row r="4368" spans="1:6" x14ac:dyDescent="0.2">
      <c r="A4368" s="11"/>
      <c r="B4368"/>
      <c r="C4368"/>
      <c r="E4368" s="11"/>
      <c r="F4368" s="11"/>
    </row>
    <row r="4369" spans="1:6" x14ac:dyDescent="0.2">
      <c r="A4369" s="11"/>
      <c r="B4369"/>
      <c r="C4369"/>
      <c r="E4369" s="11"/>
      <c r="F4369" s="11"/>
    </row>
    <row r="4370" spans="1:6" x14ac:dyDescent="0.2">
      <c r="A4370" s="11"/>
      <c r="B4370"/>
      <c r="C4370"/>
      <c r="E4370" s="11"/>
      <c r="F4370" s="11"/>
    </row>
    <row r="4371" spans="1:6" x14ac:dyDescent="0.2">
      <c r="A4371" s="11"/>
      <c r="B4371"/>
      <c r="C4371"/>
      <c r="E4371" s="11"/>
      <c r="F4371" s="11"/>
    </row>
    <row r="4372" spans="1:6" x14ac:dyDescent="0.2">
      <c r="A4372" s="11"/>
      <c r="B4372"/>
      <c r="C4372"/>
      <c r="E4372" s="11"/>
      <c r="F4372" s="11"/>
    </row>
    <row r="4373" spans="1:6" x14ac:dyDescent="0.2">
      <c r="A4373" s="11"/>
      <c r="B4373"/>
      <c r="C4373"/>
      <c r="E4373" s="11"/>
      <c r="F4373" s="11"/>
    </row>
    <row r="4374" spans="1:6" x14ac:dyDescent="0.2">
      <c r="A4374" s="11"/>
      <c r="B4374"/>
      <c r="C4374"/>
      <c r="E4374" s="11"/>
      <c r="F4374" s="11"/>
    </row>
    <row r="4375" spans="1:6" x14ac:dyDescent="0.2">
      <c r="A4375" s="11"/>
      <c r="B4375"/>
      <c r="C4375"/>
      <c r="E4375" s="11"/>
      <c r="F4375" s="11"/>
    </row>
    <row r="4376" spans="1:6" x14ac:dyDescent="0.2">
      <c r="A4376" s="11"/>
      <c r="B4376"/>
      <c r="C4376"/>
      <c r="E4376" s="11"/>
      <c r="F4376" s="11"/>
    </row>
    <row r="4377" spans="1:6" x14ac:dyDescent="0.2">
      <c r="A4377" s="11"/>
      <c r="B4377"/>
      <c r="C4377"/>
      <c r="E4377" s="11"/>
      <c r="F4377" s="11"/>
    </row>
    <row r="4378" spans="1:6" x14ac:dyDescent="0.2">
      <c r="A4378" s="11"/>
      <c r="B4378"/>
      <c r="C4378"/>
      <c r="E4378" s="11"/>
      <c r="F4378" s="11"/>
    </row>
    <row r="4379" spans="1:6" x14ac:dyDescent="0.2">
      <c r="A4379" s="11"/>
      <c r="B4379"/>
      <c r="C4379"/>
      <c r="E4379" s="11"/>
      <c r="F4379" s="11"/>
    </row>
    <row r="4380" spans="1:6" x14ac:dyDescent="0.2">
      <c r="A4380" s="11"/>
      <c r="B4380"/>
      <c r="C4380"/>
      <c r="E4380" s="11"/>
      <c r="F4380" s="11"/>
    </row>
    <row r="4381" spans="1:6" x14ac:dyDescent="0.2">
      <c r="A4381" s="11"/>
      <c r="B4381"/>
      <c r="C4381"/>
      <c r="E4381" s="11"/>
      <c r="F4381" s="11"/>
    </row>
    <row r="4382" spans="1:6" x14ac:dyDescent="0.2">
      <c r="A4382" s="11"/>
      <c r="B4382"/>
      <c r="C4382"/>
      <c r="E4382" s="11"/>
      <c r="F4382" s="11"/>
    </row>
    <row r="4383" spans="1:6" x14ac:dyDescent="0.2">
      <c r="A4383" s="11"/>
      <c r="B4383"/>
      <c r="C4383"/>
      <c r="E4383" s="11"/>
      <c r="F4383" s="11"/>
    </row>
    <row r="4384" spans="1:6" x14ac:dyDescent="0.2">
      <c r="A4384" s="11"/>
      <c r="B4384"/>
      <c r="C4384"/>
      <c r="E4384" s="11"/>
      <c r="F4384" s="11"/>
    </row>
    <row r="4385" spans="1:6" x14ac:dyDescent="0.2">
      <c r="A4385" s="11"/>
      <c r="B4385"/>
      <c r="C4385"/>
      <c r="E4385" s="11"/>
      <c r="F4385" s="11"/>
    </row>
    <row r="4386" spans="1:6" x14ac:dyDescent="0.2">
      <c r="A4386" s="11"/>
      <c r="B4386"/>
      <c r="C4386"/>
      <c r="E4386" s="11"/>
      <c r="F4386" s="11"/>
    </row>
    <row r="4387" spans="1:6" x14ac:dyDescent="0.2">
      <c r="A4387" s="11"/>
      <c r="B4387"/>
      <c r="C4387"/>
      <c r="E4387" s="11"/>
      <c r="F4387" s="11"/>
    </row>
    <row r="4388" spans="1:6" x14ac:dyDescent="0.2">
      <c r="A4388" s="11"/>
      <c r="B4388"/>
      <c r="C4388"/>
      <c r="E4388" s="11"/>
      <c r="F4388" s="11"/>
    </row>
    <row r="4389" spans="1:6" x14ac:dyDescent="0.2">
      <c r="A4389" s="11"/>
      <c r="B4389"/>
      <c r="C4389"/>
      <c r="E4389" s="11"/>
      <c r="F4389" s="11"/>
    </row>
    <row r="4390" spans="1:6" x14ac:dyDescent="0.2">
      <c r="A4390" s="11"/>
      <c r="B4390"/>
      <c r="C4390"/>
      <c r="E4390" s="11"/>
      <c r="F4390" s="11"/>
    </row>
    <row r="4391" spans="1:6" x14ac:dyDescent="0.2">
      <c r="A4391" s="11"/>
      <c r="B4391"/>
      <c r="C4391"/>
      <c r="E4391" s="11"/>
      <c r="F4391" s="11"/>
    </row>
    <row r="4392" spans="1:6" x14ac:dyDescent="0.2">
      <c r="A4392" s="11"/>
      <c r="B4392"/>
      <c r="C4392"/>
      <c r="E4392" s="11"/>
      <c r="F4392" s="11"/>
    </row>
    <row r="4393" spans="1:6" x14ac:dyDescent="0.2">
      <c r="A4393" s="11"/>
      <c r="B4393"/>
      <c r="C4393"/>
      <c r="E4393" s="11"/>
      <c r="F4393" s="11"/>
    </row>
    <row r="4394" spans="1:6" x14ac:dyDescent="0.2">
      <c r="A4394" s="11"/>
      <c r="B4394"/>
      <c r="C4394"/>
      <c r="E4394" s="11"/>
      <c r="F4394" s="11"/>
    </row>
    <row r="4395" spans="1:6" x14ac:dyDescent="0.2">
      <c r="A4395" s="11"/>
      <c r="B4395"/>
      <c r="C4395"/>
      <c r="E4395" s="11"/>
      <c r="F4395" s="11"/>
    </row>
    <row r="4396" spans="1:6" x14ac:dyDescent="0.2">
      <c r="A4396" s="11"/>
      <c r="B4396"/>
      <c r="C4396"/>
      <c r="E4396" s="11"/>
      <c r="F4396" s="11"/>
    </row>
    <row r="4397" spans="1:6" x14ac:dyDescent="0.2">
      <c r="A4397" s="11"/>
      <c r="B4397"/>
      <c r="C4397"/>
      <c r="E4397" s="11"/>
      <c r="F4397" s="11"/>
    </row>
    <row r="4398" spans="1:6" x14ac:dyDescent="0.2">
      <c r="A4398" s="11"/>
      <c r="B4398"/>
      <c r="C4398"/>
      <c r="E4398" s="11"/>
      <c r="F4398" s="11"/>
    </row>
    <row r="4399" spans="1:6" x14ac:dyDescent="0.2">
      <c r="A4399" s="11"/>
      <c r="B4399"/>
      <c r="C4399"/>
      <c r="E4399" s="11"/>
      <c r="F4399" s="11"/>
    </row>
    <row r="4400" spans="1:6" x14ac:dyDescent="0.2">
      <c r="A4400" s="11"/>
      <c r="B4400"/>
      <c r="C4400"/>
      <c r="E4400" s="11"/>
      <c r="F4400" s="11"/>
    </row>
    <row r="4401" spans="1:6" x14ac:dyDescent="0.2">
      <c r="A4401" s="11"/>
      <c r="B4401"/>
      <c r="C4401"/>
      <c r="E4401" s="11"/>
      <c r="F4401" s="11"/>
    </row>
    <row r="4402" spans="1:6" x14ac:dyDescent="0.2">
      <c r="A4402" s="11"/>
      <c r="B4402"/>
      <c r="C4402"/>
      <c r="E4402" s="11"/>
      <c r="F4402" s="11"/>
    </row>
    <row r="4403" spans="1:6" x14ac:dyDescent="0.2">
      <c r="A4403" s="11"/>
      <c r="B4403"/>
      <c r="C4403"/>
      <c r="E4403" s="11"/>
      <c r="F4403" s="11"/>
    </row>
    <row r="4404" spans="1:6" x14ac:dyDescent="0.2">
      <c r="A4404" s="11"/>
      <c r="B4404"/>
      <c r="C4404"/>
      <c r="E4404" s="11"/>
      <c r="F4404" s="11"/>
    </row>
    <row r="4405" spans="1:6" x14ac:dyDescent="0.2">
      <c r="A4405" s="11"/>
      <c r="B4405"/>
      <c r="C4405"/>
      <c r="E4405" s="11"/>
      <c r="F4405" s="11"/>
    </row>
    <row r="4406" spans="1:6" x14ac:dyDescent="0.2">
      <c r="A4406" s="11"/>
      <c r="B4406"/>
      <c r="C4406"/>
      <c r="E4406" s="11"/>
      <c r="F4406" s="11"/>
    </row>
    <row r="4407" spans="1:6" x14ac:dyDescent="0.2">
      <c r="A4407" s="11"/>
      <c r="B4407"/>
      <c r="C4407"/>
      <c r="E4407" s="11"/>
      <c r="F4407" s="11"/>
    </row>
    <row r="4408" spans="1:6" x14ac:dyDescent="0.2">
      <c r="A4408" s="11"/>
      <c r="B4408"/>
      <c r="C4408"/>
      <c r="E4408" s="11"/>
      <c r="F4408" s="11"/>
    </row>
    <row r="4409" spans="1:6" x14ac:dyDescent="0.2">
      <c r="A4409" s="11"/>
      <c r="B4409"/>
      <c r="C4409"/>
      <c r="E4409" s="11"/>
      <c r="F4409" s="11"/>
    </row>
    <row r="4410" spans="1:6" x14ac:dyDescent="0.2">
      <c r="A4410" s="11"/>
      <c r="B4410"/>
      <c r="C4410"/>
      <c r="E4410" s="11"/>
      <c r="F4410" s="11"/>
    </row>
    <row r="4411" spans="1:6" x14ac:dyDescent="0.2">
      <c r="A4411" s="11"/>
      <c r="B4411"/>
      <c r="C4411"/>
      <c r="E4411" s="11"/>
      <c r="F4411" s="11"/>
    </row>
    <row r="4412" spans="1:6" x14ac:dyDescent="0.2">
      <c r="A4412" s="11"/>
      <c r="B4412"/>
      <c r="C4412"/>
      <c r="E4412" s="11"/>
      <c r="F4412" s="11"/>
    </row>
    <row r="4413" spans="1:6" x14ac:dyDescent="0.2">
      <c r="A4413" s="11"/>
      <c r="B4413"/>
      <c r="C4413"/>
      <c r="E4413" s="11"/>
      <c r="F4413" s="11"/>
    </row>
    <row r="4414" spans="1:6" x14ac:dyDescent="0.2">
      <c r="A4414" s="11"/>
      <c r="B4414"/>
      <c r="C4414"/>
      <c r="E4414" s="11"/>
      <c r="F4414" s="11"/>
    </row>
    <row r="4415" spans="1:6" x14ac:dyDescent="0.2">
      <c r="A4415" s="11"/>
      <c r="B4415"/>
      <c r="C4415"/>
      <c r="E4415" s="11"/>
      <c r="F4415" s="11"/>
    </row>
    <row r="4416" spans="1:6" x14ac:dyDescent="0.2">
      <c r="A4416" s="11"/>
      <c r="B4416"/>
      <c r="C4416"/>
      <c r="E4416" s="11"/>
      <c r="F4416" s="11"/>
    </row>
    <row r="4417" spans="1:6" x14ac:dyDescent="0.2">
      <c r="A4417" s="11"/>
      <c r="B4417"/>
      <c r="C4417"/>
      <c r="E4417" s="11"/>
      <c r="F4417" s="11"/>
    </row>
    <row r="4418" spans="1:6" x14ac:dyDescent="0.2">
      <c r="A4418" s="11"/>
      <c r="B4418"/>
      <c r="C4418"/>
      <c r="E4418" s="11"/>
      <c r="F4418" s="11"/>
    </row>
    <row r="4419" spans="1:6" x14ac:dyDescent="0.2">
      <c r="A4419" s="11"/>
      <c r="B4419"/>
      <c r="C4419"/>
      <c r="E4419" s="11"/>
      <c r="F4419" s="11"/>
    </row>
    <row r="4420" spans="1:6" x14ac:dyDescent="0.2">
      <c r="A4420" s="11"/>
      <c r="B4420"/>
      <c r="C4420"/>
      <c r="E4420" s="11"/>
      <c r="F4420" s="11"/>
    </row>
    <row r="4421" spans="1:6" x14ac:dyDescent="0.2">
      <c r="A4421" s="11"/>
      <c r="B4421"/>
      <c r="C4421"/>
      <c r="E4421" s="11"/>
      <c r="F4421" s="11"/>
    </row>
    <row r="4422" spans="1:6" x14ac:dyDescent="0.2">
      <c r="A4422" s="11"/>
      <c r="B4422"/>
      <c r="C4422"/>
      <c r="E4422" s="11"/>
      <c r="F4422" s="11"/>
    </row>
    <row r="4423" spans="1:6" x14ac:dyDescent="0.2">
      <c r="A4423" s="11"/>
      <c r="B4423"/>
      <c r="C4423"/>
      <c r="E4423" s="11"/>
      <c r="F4423" s="11"/>
    </row>
    <row r="4424" spans="1:6" x14ac:dyDescent="0.2">
      <c r="A4424" s="11"/>
      <c r="B4424"/>
      <c r="C4424"/>
      <c r="E4424" s="11"/>
      <c r="F4424" s="11"/>
    </row>
    <row r="4425" spans="1:6" x14ac:dyDescent="0.2">
      <c r="A4425" s="11"/>
      <c r="B4425"/>
      <c r="C4425"/>
      <c r="E4425" s="11"/>
      <c r="F4425" s="11"/>
    </row>
    <row r="4426" spans="1:6" x14ac:dyDescent="0.2">
      <c r="A4426" s="11"/>
      <c r="B4426"/>
      <c r="C4426"/>
      <c r="E4426" s="11"/>
      <c r="F4426" s="11"/>
    </row>
    <row r="4427" spans="1:6" x14ac:dyDescent="0.2">
      <c r="A4427" s="11"/>
      <c r="B4427"/>
      <c r="C4427"/>
      <c r="E4427" s="11"/>
      <c r="F4427" s="11"/>
    </row>
    <row r="4428" spans="1:6" x14ac:dyDescent="0.2">
      <c r="A4428" s="11"/>
      <c r="B4428"/>
      <c r="C4428"/>
      <c r="E4428" s="11"/>
      <c r="F4428" s="11"/>
    </row>
    <row r="4429" spans="1:6" x14ac:dyDescent="0.2">
      <c r="A4429" s="11"/>
      <c r="B4429"/>
      <c r="C4429"/>
      <c r="E4429" s="11"/>
      <c r="F4429" s="11"/>
    </row>
    <row r="4430" spans="1:6" x14ac:dyDescent="0.2">
      <c r="A4430" s="11"/>
      <c r="B4430"/>
      <c r="C4430"/>
      <c r="E4430" s="11"/>
      <c r="F4430" s="11"/>
    </row>
    <row r="4431" spans="1:6" x14ac:dyDescent="0.2">
      <c r="A4431" s="11"/>
      <c r="B4431"/>
      <c r="C4431"/>
      <c r="E4431" s="11"/>
      <c r="F4431" s="11"/>
    </row>
    <row r="4432" spans="1:6" x14ac:dyDescent="0.2">
      <c r="A4432" s="11"/>
      <c r="B4432"/>
      <c r="C4432"/>
      <c r="E4432" s="11"/>
      <c r="F4432" s="11"/>
    </row>
    <row r="4433" spans="1:6" x14ac:dyDescent="0.2">
      <c r="A4433" s="11"/>
      <c r="B4433"/>
      <c r="C4433"/>
      <c r="E4433" s="11"/>
      <c r="F4433" s="11"/>
    </row>
    <row r="4434" spans="1:6" x14ac:dyDescent="0.2">
      <c r="A4434" s="11"/>
      <c r="B4434"/>
      <c r="C4434"/>
      <c r="E4434" s="11"/>
      <c r="F4434" s="11"/>
    </row>
    <row r="4435" spans="1:6" x14ac:dyDescent="0.2">
      <c r="A4435" s="11"/>
      <c r="B4435"/>
      <c r="C4435"/>
      <c r="E4435" s="11"/>
      <c r="F4435" s="11"/>
    </row>
    <row r="4436" spans="1:6" x14ac:dyDescent="0.2">
      <c r="A4436" s="11"/>
      <c r="B4436"/>
      <c r="C4436"/>
      <c r="E4436" s="11"/>
      <c r="F4436" s="11"/>
    </row>
    <row r="4437" spans="1:6" x14ac:dyDescent="0.2">
      <c r="A4437" s="11"/>
      <c r="B4437"/>
      <c r="C4437"/>
      <c r="E4437" s="11"/>
      <c r="F4437" s="11"/>
    </row>
    <row r="4438" spans="1:6" x14ac:dyDescent="0.2">
      <c r="A4438" s="11"/>
      <c r="B4438"/>
      <c r="C4438"/>
      <c r="E4438" s="11"/>
      <c r="F4438" s="11"/>
    </row>
    <row r="4439" spans="1:6" x14ac:dyDescent="0.2">
      <c r="A4439" s="11"/>
      <c r="B4439"/>
      <c r="C4439"/>
      <c r="E4439" s="11"/>
      <c r="F4439" s="11"/>
    </row>
    <row r="4440" spans="1:6" x14ac:dyDescent="0.2">
      <c r="A4440" s="11"/>
      <c r="B4440"/>
      <c r="C4440"/>
      <c r="E4440" s="11"/>
      <c r="F4440" s="11"/>
    </row>
    <row r="4441" spans="1:6" x14ac:dyDescent="0.2">
      <c r="A4441" s="11"/>
      <c r="B4441"/>
      <c r="C4441"/>
      <c r="E4441" s="11"/>
      <c r="F4441" s="11"/>
    </row>
    <row r="4442" spans="1:6" x14ac:dyDescent="0.2">
      <c r="A4442" s="11"/>
      <c r="B4442"/>
      <c r="C4442"/>
      <c r="E4442" s="11"/>
      <c r="F4442" s="11"/>
    </row>
    <row r="4443" spans="1:6" x14ac:dyDescent="0.2">
      <c r="A4443" s="11"/>
      <c r="B4443"/>
      <c r="C4443"/>
      <c r="E4443" s="11"/>
      <c r="F4443" s="11"/>
    </row>
    <row r="4444" spans="1:6" x14ac:dyDescent="0.2">
      <c r="A4444" s="11"/>
      <c r="B4444"/>
      <c r="C4444"/>
      <c r="E4444" s="11"/>
      <c r="F4444" s="11"/>
    </row>
    <row r="4445" spans="1:6" x14ac:dyDescent="0.2">
      <c r="A4445" s="11"/>
      <c r="B4445"/>
      <c r="C4445"/>
      <c r="E4445" s="11"/>
      <c r="F4445" s="11"/>
    </row>
    <row r="4446" spans="1:6" x14ac:dyDescent="0.2">
      <c r="A4446" s="11"/>
      <c r="B4446"/>
      <c r="C4446"/>
      <c r="E4446" s="11"/>
      <c r="F4446" s="11"/>
    </row>
    <row r="4447" spans="1:6" x14ac:dyDescent="0.2">
      <c r="A4447" s="11"/>
      <c r="B4447"/>
      <c r="C4447"/>
      <c r="E4447" s="11"/>
      <c r="F4447" s="11"/>
    </row>
    <row r="4448" spans="1:6" x14ac:dyDescent="0.2">
      <c r="A4448" s="11"/>
      <c r="B4448"/>
      <c r="C4448"/>
      <c r="E4448" s="11"/>
      <c r="F4448" s="11"/>
    </row>
    <row r="4449" spans="1:6" x14ac:dyDescent="0.2">
      <c r="A4449" s="11"/>
      <c r="B4449"/>
      <c r="C4449"/>
      <c r="E4449" s="11"/>
      <c r="F4449" s="11"/>
    </row>
    <row r="4450" spans="1:6" x14ac:dyDescent="0.2">
      <c r="A4450" s="11"/>
      <c r="B4450"/>
      <c r="C4450"/>
      <c r="E4450" s="11"/>
      <c r="F4450" s="11"/>
    </row>
    <row r="4451" spans="1:6" x14ac:dyDescent="0.2">
      <c r="A4451" s="11"/>
      <c r="B4451"/>
      <c r="C4451"/>
      <c r="E4451" s="11"/>
      <c r="F4451" s="11"/>
    </row>
    <row r="4452" spans="1:6" x14ac:dyDescent="0.2">
      <c r="A4452" s="11"/>
      <c r="B4452"/>
      <c r="C4452"/>
      <c r="E4452" s="11"/>
      <c r="F4452" s="11"/>
    </row>
    <row r="4453" spans="1:6" x14ac:dyDescent="0.2">
      <c r="A4453" s="11"/>
      <c r="B4453"/>
      <c r="C4453"/>
      <c r="E4453" s="11"/>
      <c r="F4453" s="11"/>
    </row>
    <row r="4454" spans="1:6" x14ac:dyDescent="0.2">
      <c r="A4454" s="11"/>
      <c r="B4454"/>
      <c r="C4454"/>
      <c r="E4454" s="11"/>
      <c r="F4454" s="11"/>
    </row>
    <row r="4455" spans="1:6" x14ac:dyDescent="0.2">
      <c r="A4455" s="11"/>
      <c r="B4455"/>
      <c r="C4455"/>
      <c r="E4455" s="11"/>
      <c r="F4455" s="11"/>
    </row>
    <row r="4456" spans="1:6" x14ac:dyDescent="0.2">
      <c r="A4456" s="11"/>
      <c r="B4456"/>
      <c r="C4456"/>
      <c r="E4456" s="11"/>
      <c r="F4456" s="11"/>
    </row>
    <row r="4457" spans="1:6" x14ac:dyDescent="0.2">
      <c r="A4457" s="11"/>
      <c r="B4457"/>
      <c r="C4457"/>
      <c r="E4457" s="11"/>
      <c r="F4457" s="11"/>
    </row>
    <row r="4458" spans="1:6" x14ac:dyDescent="0.2">
      <c r="A4458" s="11"/>
      <c r="B4458"/>
      <c r="C4458"/>
      <c r="E4458" s="11"/>
      <c r="F4458" s="11"/>
    </row>
    <row r="4459" spans="1:6" x14ac:dyDescent="0.2">
      <c r="A4459" s="11"/>
      <c r="B4459"/>
      <c r="C4459"/>
      <c r="E4459" s="11"/>
      <c r="F4459" s="11"/>
    </row>
    <row r="4460" spans="1:6" x14ac:dyDescent="0.2">
      <c r="A4460" s="11"/>
      <c r="B4460"/>
      <c r="C4460"/>
      <c r="E4460" s="11"/>
      <c r="F4460" s="11"/>
    </row>
    <row r="4461" spans="1:6" x14ac:dyDescent="0.2">
      <c r="A4461" s="11"/>
      <c r="B4461"/>
      <c r="C4461"/>
      <c r="E4461" s="11"/>
      <c r="F4461" s="11"/>
    </row>
    <row r="4462" spans="1:6" x14ac:dyDescent="0.2">
      <c r="A4462" s="11"/>
      <c r="B4462"/>
      <c r="C4462"/>
      <c r="E4462" s="11"/>
      <c r="F4462" s="11"/>
    </row>
    <row r="4463" spans="1:6" x14ac:dyDescent="0.2">
      <c r="A4463" s="11"/>
      <c r="B4463"/>
      <c r="C4463"/>
      <c r="E4463" s="11"/>
      <c r="F4463" s="11"/>
    </row>
    <row r="4464" spans="1:6" x14ac:dyDescent="0.2">
      <c r="A4464" s="11"/>
      <c r="B4464"/>
      <c r="C4464"/>
      <c r="E4464" s="11"/>
      <c r="F4464" s="11"/>
    </row>
    <row r="4465" spans="1:6" x14ac:dyDescent="0.2">
      <c r="A4465" s="11"/>
      <c r="B4465"/>
      <c r="C4465"/>
      <c r="E4465" s="11"/>
      <c r="F4465" s="11"/>
    </row>
    <row r="4466" spans="1:6" x14ac:dyDescent="0.2">
      <c r="A4466" s="11"/>
      <c r="B4466"/>
      <c r="C4466"/>
      <c r="E4466" s="11"/>
      <c r="F4466" s="11"/>
    </row>
    <row r="4467" spans="1:6" x14ac:dyDescent="0.2">
      <c r="A4467" s="11"/>
      <c r="B4467"/>
      <c r="C4467"/>
      <c r="E4467" s="11"/>
      <c r="F4467" s="11"/>
    </row>
    <row r="4468" spans="1:6" x14ac:dyDescent="0.2">
      <c r="A4468" s="11"/>
      <c r="B4468"/>
      <c r="C4468"/>
      <c r="E4468" s="11"/>
      <c r="F4468" s="11"/>
    </row>
    <row r="4469" spans="1:6" x14ac:dyDescent="0.2">
      <c r="A4469" s="11"/>
      <c r="B4469"/>
      <c r="C4469"/>
      <c r="E4469" s="11"/>
      <c r="F4469" s="11"/>
    </row>
    <row r="4470" spans="1:6" x14ac:dyDescent="0.2">
      <c r="A4470" s="11"/>
      <c r="B4470"/>
      <c r="C4470"/>
      <c r="E4470" s="11"/>
      <c r="F4470" s="11"/>
    </row>
    <row r="4471" spans="1:6" x14ac:dyDescent="0.2">
      <c r="A4471" s="11"/>
      <c r="B4471"/>
      <c r="C4471"/>
      <c r="E4471" s="11"/>
      <c r="F4471" s="11"/>
    </row>
    <row r="4472" spans="1:6" x14ac:dyDescent="0.2">
      <c r="A4472" s="11"/>
      <c r="B4472"/>
      <c r="C4472"/>
      <c r="E4472" s="11"/>
      <c r="F4472" s="11"/>
    </row>
    <row r="4473" spans="1:6" x14ac:dyDescent="0.2">
      <c r="A4473" s="11"/>
      <c r="B4473"/>
      <c r="C4473"/>
      <c r="E4473" s="11"/>
      <c r="F4473" s="11"/>
    </row>
    <row r="4474" spans="1:6" x14ac:dyDescent="0.2">
      <c r="A4474" s="11"/>
      <c r="B4474"/>
      <c r="C4474"/>
      <c r="E4474" s="11"/>
      <c r="F4474" s="11"/>
    </row>
    <row r="4475" spans="1:6" x14ac:dyDescent="0.2">
      <c r="A4475" s="11"/>
      <c r="B4475"/>
      <c r="C4475"/>
      <c r="E4475" s="11"/>
      <c r="F4475" s="11"/>
    </row>
    <row r="4476" spans="1:6" x14ac:dyDescent="0.2">
      <c r="A4476" s="11"/>
      <c r="B4476"/>
      <c r="C4476"/>
      <c r="E4476" s="11"/>
      <c r="F4476" s="11"/>
    </row>
    <row r="4477" spans="1:6" x14ac:dyDescent="0.2">
      <c r="A4477" s="11"/>
      <c r="B4477"/>
      <c r="C4477"/>
      <c r="E4477" s="11"/>
      <c r="F4477" s="11"/>
    </row>
    <row r="4478" spans="1:6" x14ac:dyDescent="0.2">
      <c r="A4478" s="11"/>
      <c r="B4478"/>
      <c r="C4478"/>
      <c r="E4478" s="11"/>
      <c r="F4478" s="11"/>
    </row>
    <row r="4479" spans="1:6" x14ac:dyDescent="0.2">
      <c r="A4479" s="11"/>
      <c r="B4479"/>
      <c r="C4479"/>
      <c r="E4479" s="11"/>
      <c r="F4479" s="11"/>
    </row>
    <row r="4480" spans="1:6" x14ac:dyDescent="0.2">
      <c r="A4480" s="11"/>
      <c r="B4480"/>
      <c r="C4480"/>
      <c r="E4480" s="11"/>
      <c r="F4480" s="11"/>
    </row>
    <row r="4481" spans="1:6" x14ac:dyDescent="0.2">
      <c r="A4481" s="11"/>
      <c r="B4481"/>
      <c r="C4481"/>
      <c r="E4481" s="11"/>
      <c r="F4481" s="11"/>
    </row>
    <row r="4482" spans="1:6" x14ac:dyDescent="0.2">
      <c r="A4482" s="11"/>
      <c r="B4482"/>
      <c r="C4482"/>
      <c r="E4482" s="11"/>
      <c r="F4482" s="11"/>
    </row>
    <row r="4483" spans="1:6" x14ac:dyDescent="0.2">
      <c r="A4483" s="11"/>
      <c r="B4483"/>
      <c r="C4483"/>
      <c r="E4483" s="11"/>
      <c r="F4483" s="11"/>
    </row>
    <row r="4484" spans="1:6" x14ac:dyDescent="0.2">
      <c r="A4484" s="11"/>
      <c r="B4484"/>
      <c r="C4484"/>
      <c r="E4484" s="11"/>
      <c r="F4484" s="11"/>
    </row>
    <row r="4485" spans="1:6" x14ac:dyDescent="0.2">
      <c r="A4485" s="11"/>
      <c r="B4485"/>
      <c r="C4485"/>
      <c r="E4485" s="11"/>
      <c r="F4485" s="11"/>
    </row>
    <row r="4486" spans="1:6" x14ac:dyDescent="0.2">
      <c r="A4486" s="11"/>
      <c r="B4486"/>
      <c r="C4486"/>
      <c r="E4486" s="11"/>
      <c r="F4486" s="11"/>
    </row>
    <row r="4487" spans="1:6" x14ac:dyDescent="0.2">
      <c r="A4487" s="11"/>
      <c r="B4487"/>
      <c r="C4487"/>
      <c r="E4487" s="11"/>
      <c r="F4487" s="11"/>
    </row>
    <row r="4488" spans="1:6" x14ac:dyDescent="0.2">
      <c r="A4488" s="11"/>
      <c r="B4488"/>
      <c r="C4488"/>
      <c r="E4488" s="11"/>
      <c r="F4488" s="11"/>
    </row>
    <row r="4489" spans="1:6" x14ac:dyDescent="0.2">
      <c r="A4489" s="11"/>
      <c r="B4489"/>
      <c r="C4489"/>
      <c r="E4489" s="11"/>
      <c r="F4489" s="11"/>
    </row>
    <row r="4490" spans="1:6" x14ac:dyDescent="0.2">
      <c r="A4490" s="11"/>
      <c r="B4490"/>
      <c r="C4490"/>
      <c r="E4490" s="11"/>
      <c r="F4490" s="11"/>
    </row>
    <row r="4491" spans="1:6" x14ac:dyDescent="0.2">
      <c r="A4491" s="11"/>
      <c r="B4491"/>
      <c r="C4491"/>
      <c r="E4491" s="11"/>
      <c r="F4491" s="11"/>
    </row>
    <row r="4492" spans="1:6" x14ac:dyDescent="0.2">
      <c r="A4492" s="11"/>
      <c r="B4492"/>
      <c r="C4492"/>
      <c r="E4492" s="11"/>
      <c r="F4492" s="11"/>
    </row>
    <row r="4493" spans="1:6" x14ac:dyDescent="0.2">
      <c r="A4493" s="11"/>
      <c r="B4493"/>
      <c r="C4493"/>
      <c r="E4493" s="11"/>
      <c r="F4493" s="11"/>
    </row>
    <row r="4494" spans="1:6" x14ac:dyDescent="0.2">
      <c r="A4494" s="11"/>
      <c r="B4494"/>
      <c r="C4494"/>
      <c r="E4494" s="11"/>
      <c r="F4494" s="11"/>
    </row>
    <row r="4495" spans="1:6" x14ac:dyDescent="0.2">
      <c r="A4495" s="11"/>
      <c r="B4495"/>
      <c r="C4495"/>
      <c r="E4495" s="11"/>
      <c r="F4495" s="11"/>
    </row>
    <row r="4496" spans="1:6" x14ac:dyDescent="0.2">
      <c r="A4496" s="11"/>
      <c r="B4496"/>
      <c r="C4496"/>
      <c r="E4496" s="11"/>
      <c r="F4496" s="11"/>
    </row>
    <row r="4497" spans="1:6" x14ac:dyDescent="0.2">
      <c r="A4497" s="11"/>
      <c r="B4497"/>
      <c r="C4497"/>
      <c r="E4497" s="11"/>
      <c r="F4497" s="11"/>
    </row>
    <row r="4498" spans="1:6" x14ac:dyDescent="0.2">
      <c r="A4498" s="11"/>
      <c r="B4498"/>
      <c r="C4498"/>
      <c r="E4498" s="11"/>
      <c r="F4498" s="11"/>
    </row>
    <row r="4499" spans="1:6" x14ac:dyDescent="0.2">
      <c r="A4499" s="11"/>
      <c r="B4499"/>
      <c r="C4499"/>
      <c r="E4499" s="11"/>
      <c r="F4499" s="11"/>
    </row>
    <row r="4500" spans="1:6" x14ac:dyDescent="0.2">
      <c r="A4500" s="11"/>
      <c r="B4500"/>
      <c r="C4500"/>
      <c r="E4500" s="11"/>
      <c r="F4500" s="11"/>
    </row>
    <row r="4501" spans="1:6" x14ac:dyDescent="0.2">
      <c r="A4501" s="11"/>
      <c r="B4501"/>
      <c r="C4501"/>
      <c r="E4501" s="11"/>
      <c r="F4501" s="11"/>
    </row>
    <row r="4502" spans="1:6" x14ac:dyDescent="0.2">
      <c r="A4502" s="11"/>
      <c r="B4502"/>
      <c r="C4502"/>
      <c r="E4502" s="11"/>
      <c r="F4502" s="11"/>
    </row>
    <row r="4503" spans="1:6" x14ac:dyDescent="0.2">
      <c r="A4503" s="11"/>
      <c r="B4503"/>
      <c r="C4503"/>
      <c r="E4503" s="11"/>
      <c r="F4503" s="11"/>
    </row>
    <row r="4504" spans="1:6" x14ac:dyDescent="0.2">
      <c r="A4504" s="11"/>
      <c r="B4504"/>
      <c r="C4504"/>
      <c r="E4504" s="11"/>
      <c r="F4504" s="11"/>
    </row>
    <row r="4505" spans="1:6" x14ac:dyDescent="0.2">
      <c r="A4505" s="11"/>
      <c r="B4505"/>
      <c r="C4505"/>
      <c r="E4505" s="11"/>
      <c r="F4505" s="11"/>
    </row>
    <row r="4506" spans="1:6" x14ac:dyDescent="0.2">
      <c r="A4506" s="11"/>
      <c r="B4506"/>
      <c r="C4506"/>
      <c r="E4506" s="11"/>
      <c r="F4506" s="11"/>
    </row>
    <row r="4507" spans="1:6" x14ac:dyDescent="0.2">
      <c r="A4507" s="11"/>
      <c r="B4507"/>
      <c r="C4507"/>
      <c r="E4507" s="11"/>
      <c r="F4507" s="11"/>
    </row>
    <row r="4508" spans="1:6" x14ac:dyDescent="0.2">
      <c r="A4508" s="11"/>
      <c r="B4508"/>
      <c r="C4508"/>
      <c r="E4508" s="11"/>
      <c r="F4508" s="11"/>
    </row>
    <row r="4509" spans="1:6" x14ac:dyDescent="0.2">
      <c r="A4509" s="11"/>
      <c r="B4509"/>
      <c r="C4509"/>
      <c r="E4509" s="11"/>
      <c r="F4509" s="11"/>
    </row>
    <row r="4510" spans="1:6" x14ac:dyDescent="0.2">
      <c r="A4510" s="11"/>
      <c r="B4510"/>
      <c r="C4510"/>
      <c r="E4510" s="11"/>
      <c r="F4510" s="11"/>
    </row>
    <row r="4511" spans="1:6" x14ac:dyDescent="0.2">
      <c r="A4511" s="11"/>
      <c r="B4511"/>
      <c r="C4511"/>
      <c r="E4511" s="11"/>
      <c r="F4511" s="11"/>
    </row>
    <row r="4512" spans="1:6" x14ac:dyDescent="0.2">
      <c r="A4512" s="11"/>
      <c r="B4512"/>
      <c r="C4512"/>
      <c r="E4512" s="11"/>
      <c r="F4512" s="11"/>
    </row>
    <row r="4513" spans="1:6" x14ac:dyDescent="0.2">
      <c r="A4513" s="11"/>
      <c r="B4513"/>
      <c r="C4513"/>
      <c r="E4513" s="11"/>
      <c r="F4513" s="11"/>
    </row>
    <row r="4514" spans="1:6" x14ac:dyDescent="0.2">
      <c r="A4514" s="11"/>
      <c r="B4514"/>
      <c r="C4514"/>
      <c r="E4514" s="11"/>
      <c r="F4514" s="11"/>
    </row>
    <row r="4515" spans="1:6" x14ac:dyDescent="0.2">
      <c r="A4515" s="11"/>
      <c r="B4515"/>
      <c r="C4515"/>
      <c r="E4515" s="11"/>
      <c r="F4515" s="11"/>
    </row>
    <row r="4516" spans="1:6" x14ac:dyDescent="0.2">
      <c r="A4516" s="11"/>
      <c r="B4516"/>
      <c r="C4516"/>
      <c r="E4516" s="11"/>
      <c r="F4516" s="11"/>
    </row>
    <row r="4517" spans="1:6" x14ac:dyDescent="0.2">
      <c r="A4517" s="11"/>
      <c r="B4517"/>
      <c r="C4517"/>
      <c r="E4517" s="11"/>
      <c r="F4517" s="11"/>
    </row>
    <row r="4518" spans="1:6" x14ac:dyDescent="0.2">
      <c r="A4518" s="11"/>
      <c r="B4518"/>
      <c r="C4518"/>
      <c r="E4518" s="11"/>
      <c r="F4518" s="11"/>
    </row>
    <row r="4519" spans="1:6" x14ac:dyDescent="0.2">
      <c r="A4519" s="11"/>
      <c r="B4519"/>
      <c r="C4519"/>
      <c r="E4519" s="11"/>
      <c r="F4519" s="11"/>
    </row>
    <row r="4520" spans="1:6" x14ac:dyDescent="0.2">
      <c r="A4520" s="11"/>
      <c r="B4520"/>
      <c r="C4520"/>
      <c r="E4520" s="11"/>
      <c r="F4520" s="11"/>
    </row>
    <row r="4521" spans="1:6" x14ac:dyDescent="0.2">
      <c r="A4521" s="11"/>
      <c r="B4521"/>
      <c r="C4521"/>
      <c r="E4521" s="11"/>
      <c r="F4521" s="11"/>
    </row>
    <row r="4522" spans="1:6" x14ac:dyDescent="0.2">
      <c r="A4522" s="11"/>
      <c r="B4522"/>
      <c r="C4522"/>
      <c r="E4522" s="11"/>
      <c r="F4522" s="11"/>
    </row>
    <row r="4523" spans="1:6" x14ac:dyDescent="0.2">
      <c r="A4523" s="11"/>
      <c r="B4523"/>
      <c r="C4523"/>
      <c r="E4523" s="11"/>
      <c r="F4523" s="11"/>
    </row>
    <row r="4524" spans="1:6" x14ac:dyDescent="0.2">
      <c r="A4524" s="11"/>
      <c r="B4524"/>
      <c r="C4524"/>
      <c r="E4524" s="11"/>
      <c r="F4524" s="11"/>
    </row>
    <row r="4525" spans="1:6" x14ac:dyDescent="0.2">
      <c r="A4525" s="11"/>
      <c r="B4525"/>
      <c r="C4525"/>
      <c r="E4525" s="11"/>
      <c r="F4525" s="11"/>
    </row>
    <row r="4526" spans="1:6" x14ac:dyDescent="0.2">
      <c r="A4526" s="11"/>
      <c r="B4526"/>
      <c r="C4526"/>
      <c r="E4526" s="11"/>
      <c r="F4526" s="11"/>
    </row>
    <row r="4527" spans="1:6" x14ac:dyDescent="0.2">
      <c r="A4527" s="11"/>
      <c r="B4527"/>
      <c r="C4527"/>
      <c r="E4527" s="11"/>
      <c r="F4527" s="11"/>
    </row>
    <row r="4528" spans="1:6" x14ac:dyDescent="0.2">
      <c r="A4528" s="11"/>
      <c r="B4528"/>
      <c r="C4528"/>
      <c r="E4528" s="11"/>
      <c r="F4528" s="11"/>
    </row>
    <row r="4529" spans="1:6" x14ac:dyDescent="0.2">
      <c r="A4529" s="11"/>
      <c r="B4529"/>
      <c r="C4529"/>
      <c r="E4529" s="11"/>
      <c r="F4529" s="11"/>
    </row>
    <row r="4530" spans="1:6" x14ac:dyDescent="0.2">
      <c r="A4530" s="11"/>
      <c r="B4530"/>
      <c r="C4530"/>
      <c r="E4530" s="11"/>
      <c r="F4530" s="11"/>
    </row>
    <row r="4531" spans="1:6" x14ac:dyDescent="0.2">
      <c r="A4531" s="11"/>
      <c r="B4531"/>
      <c r="C4531"/>
      <c r="E4531" s="11"/>
      <c r="F4531" s="11"/>
    </row>
    <row r="4532" spans="1:6" x14ac:dyDescent="0.2">
      <c r="A4532" s="11"/>
      <c r="B4532"/>
      <c r="C4532"/>
      <c r="E4532" s="11"/>
      <c r="F4532" s="11"/>
    </row>
    <row r="4533" spans="1:6" x14ac:dyDescent="0.2">
      <c r="A4533" s="11"/>
      <c r="B4533"/>
      <c r="C4533"/>
      <c r="E4533" s="11"/>
      <c r="F4533" s="11"/>
    </row>
    <row r="4534" spans="1:6" x14ac:dyDescent="0.2">
      <c r="A4534" s="11"/>
      <c r="B4534"/>
      <c r="C4534"/>
      <c r="E4534" s="11"/>
      <c r="F4534" s="11"/>
    </row>
    <row r="4535" spans="1:6" x14ac:dyDescent="0.2">
      <c r="A4535" s="11"/>
      <c r="B4535"/>
      <c r="C4535"/>
      <c r="E4535" s="11"/>
      <c r="F4535" s="11"/>
    </row>
    <row r="4536" spans="1:6" x14ac:dyDescent="0.2">
      <c r="A4536" s="11"/>
      <c r="B4536"/>
      <c r="C4536"/>
      <c r="E4536" s="11"/>
      <c r="F4536" s="11"/>
    </row>
    <row r="4537" spans="1:6" x14ac:dyDescent="0.2">
      <c r="A4537" s="11"/>
      <c r="B4537"/>
      <c r="C4537"/>
      <c r="E4537" s="11"/>
      <c r="F4537" s="11"/>
    </row>
    <row r="4538" spans="1:6" x14ac:dyDescent="0.2">
      <c r="A4538" s="11"/>
      <c r="B4538"/>
      <c r="C4538"/>
      <c r="E4538" s="11"/>
      <c r="F4538" s="11"/>
    </row>
    <row r="4539" spans="1:6" x14ac:dyDescent="0.2">
      <c r="A4539" s="11"/>
      <c r="B4539"/>
      <c r="C4539"/>
      <c r="E4539" s="11"/>
      <c r="F4539" s="11"/>
    </row>
    <row r="4540" spans="1:6" x14ac:dyDescent="0.2">
      <c r="A4540" s="11"/>
      <c r="B4540"/>
      <c r="C4540"/>
      <c r="E4540" s="11"/>
      <c r="F4540" s="11"/>
    </row>
    <row r="4541" spans="1:6" x14ac:dyDescent="0.2">
      <c r="A4541" s="11"/>
      <c r="B4541"/>
      <c r="C4541"/>
      <c r="E4541" s="11"/>
      <c r="F4541" s="11"/>
    </row>
    <row r="4542" spans="1:6" x14ac:dyDescent="0.2">
      <c r="A4542" s="11"/>
      <c r="B4542"/>
      <c r="C4542"/>
      <c r="E4542" s="11"/>
      <c r="F4542" s="11"/>
    </row>
    <row r="4543" spans="1:6" x14ac:dyDescent="0.2">
      <c r="A4543" s="11"/>
      <c r="B4543"/>
      <c r="C4543"/>
      <c r="E4543" s="11"/>
      <c r="F4543" s="11"/>
    </row>
    <row r="4544" spans="1:6" x14ac:dyDescent="0.2">
      <c r="A4544" s="11"/>
      <c r="B4544"/>
      <c r="C4544"/>
      <c r="E4544" s="11"/>
      <c r="F4544" s="11"/>
    </row>
    <row r="4545" spans="1:6" x14ac:dyDescent="0.2">
      <c r="A4545" s="11"/>
      <c r="B4545"/>
      <c r="C4545"/>
      <c r="E4545" s="11"/>
      <c r="F4545" s="11"/>
    </row>
    <row r="4546" spans="1:6" x14ac:dyDescent="0.2">
      <c r="A4546" s="11"/>
      <c r="B4546"/>
      <c r="C4546"/>
      <c r="E4546" s="11"/>
      <c r="F4546" s="11"/>
    </row>
    <row r="4547" spans="1:6" x14ac:dyDescent="0.2">
      <c r="A4547" s="11"/>
      <c r="B4547"/>
      <c r="C4547"/>
      <c r="E4547" s="11"/>
      <c r="F4547" s="11"/>
    </row>
    <row r="4548" spans="1:6" x14ac:dyDescent="0.2">
      <c r="A4548" s="11"/>
      <c r="B4548"/>
      <c r="C4548"/>
      <c r="E4548" s="11"/>
      <c r="F4548" s="11"/>
    </row>
    <row r="4549" spans="1:6" x14ac:dyDescent="0.2">
      <c r="A4549" s="11"/>
      <c r="B4549"/>
      <c r="C4549"/>
      <c r="E4549" s="11"/>
      <c r="F4549" s="11"/>
    </row>
    <row r="4550" spans="1:6" x14ac:dyDescent="0.2">
      <c r="A4550" s="11"/>
      <c r="B4550"/>
      <c r="C4550"/>
      <c r="E4550" s="11"/>
      <c r="F4550" s="11"/>
    </row>
    <row r="4551" spans="1:6" x14ac:dyDescent="0.2">
      <c r="A4551" s="11"/>
      <c r="B4551"/>
      <c r="C4551"/>
      <c r="E4551" s="11"/>
      <c r="F4551" s="11"/>
    </row>
    <row r="4552" spans="1:6" x14ac:dyDescent="0.2">
      <c r="A4552" s="11"/>
      <c r="B4552"/>
      <c r="C4552"/>
      <c r="E4552" s="11"/>
      <c r="F4552" s="11"/>
    </row>
    <row r="4553" spans="1:6" x14ac:dyDescent="0.2">
      <c r="A4553" s="11"/>
      <c r="B4553"/>
      <c r="C4553"/>
      <c r="E4553" s="11"/>
      <c r="F4553" s="11"/>
    </row>
    <row r="4554" spans="1:6" x14ac:dyDescent="0.2">
      <c r="A4554" s="11"/>
      <c r="B4554"/>
      <c r="C4554"/>
      <c r="E4554" s="11"/>
      <c r="F4554" s="11"/>
    </row>
    <row r="4555" spans="1:6" x14ac:dyDescent="0.2">
      <c r="A4555" s="11"/>
      <c r="B4555"/>
      <c r="C4555"/>
      <c r="E4555" s="11"/>
      <c r="F4555" s="11"/>
    </row>
    <row r="4556" spans="1:6" x14ac:dyDescent="0.2">
      <c r="A4556" s="11"/>
      <c r="B4556"/>
      <c r="C4556"/>
      <c r="E4556" s="11"/>
      <c r="F4556" s="11"/>
    </row>
    <row r="4557" spans="1:6" x14ac:dyDescent="0.2">
      <c r="A4557" s="11"/>
      <c r="B4557"/>
      <c r="C4557"/>
      <c r="E4557" s="11"/>
      <c r="F4557" s="11"/>
    </row>
    <row r="4558" spans="1:6" x14ac:dyDescent="0.2">
      <c r="A4558" s="11"/>
      <c r="B4558"/>
      <c r="C4558"/>
      <c r="E4558" s="11"/>
      <c r="F4558" s="11"/>
    </row>
    <row r="4559" spans="1:6" x14ac:dyDescent="0.2">
      <c r="A4559" s="11"/>
      <c r="B4559"/>
      <c r="C4559"/>
      <c r="E4559" s="11"/>
      <c r="F4559" s="11"/>
    </row>
    <row r="4560" spans="1:6" x14ac:dyDescent="0.2">
      <c r="A4560" s="11"/>
      <c r="B4560"/>
      <c r="C4560"/>
      <c r="E4560" s="11"/>
      <c r="F4560" s="11"/>
    </row>
    <row r="4561" spans="1:6" x14ac:dyDescent="0.2">
      <c r="A4561" s="11"/>
      <c r="B4561"/>
      <c r="C4561"/>
      <c r="E4561" s="11"/>
      <c r="F4561" s="11"/>
    </row>
    <row r="4562" spans="1:6" x14ac:dyDescent="0.2">
      <c r="A4562" s="11"/>
      <c r="B4562"/>
      <c r="C4562"/>
      <c r="E4562" s="11"/>
      <c r="F4562" s="11"/>
    </row>
    <row r="4563" spans="1:6" x14ac:dyDescent="0.2">
      <c r="A4563" s="11"/>
      <c r="B4563"/>
      <c r="C4563"/>
      <c r="E4563" s="11"/>
      <c r="F4563" s="11"/>
    </row>
    <row r="4564" spans="1:6" x14ac:dyDescent="0.2">
      <c r="A4564" s="11"/>
      <c r="B4564"/>
      <c r="C4564"/>
      <c r="E4564" s="11"/>
      <c r="F4564" s="11"/>
    </row>
    <row r="4565" spans="1:6" x14ac:dyDescent="0.2">
      <c r="A4565" s="11"/>
      <c r="B4565"/>
      <c r="C4565"/>
      <c r="E4565" s="11"/>
      <c r="F4565" s="11"/>
    </row>
    <row r="4566" spans="1:6" x14ac:dyDescent="0.2">
      <c r="A4566" s="11"/>
      <c r="B4566"/>
      <c r="C4566"/>
      <c r="E4566" s="11"/>
      <c r="F4566" s="11"/>
    </row>
    <row r="4567" spans="1:6" x14ac:dyDescent="0.2">
      <c r="A4567" s="11"/>
      <c r="B4567"/>
      <c r="C4567"/>
      <c r="E4567" s="11"/>
      <c r="F4567" s="11"/>
    </row>
    <row r="4568" spans="1:6" x14ac:dyDescent="0.2">
      <c r="A4568" s="11"/>
      <c r="B4568"/>
      <c r="C4568"/>
      <c r="E4568" s="11"/>
      <c r="F4568" s="11"/>
    </row>
    <row r="4569" spans="1:6" x14ac:dyDescent="0.2">
      <c r="A4569" s="11"/>
      <c r="B4569"/>
      <c r="C4569"/>
      <c r="E4569" s="11"/>
      <c r="F4569" s="11"/>
    </row>
    <row r="4570" spans="1:6" x14ac:dyDescent="0.2">
      <c r="A4570" s="11"/>
      <c r="B4570"/>
      <c r="C4570"/>
      <c r="E4570" s="11"/>
      <c r="F4570" s="11"/>
    </row>
    <row r="4571" spans="1:6" x14ac:dyDescent="0.2">
      <c r="A4571" s="11"/>
      <c r="B4571"/>
      <c r="C4571"/>
      <c r="E4571" s="11"/>
      <c r="F4571" s="11"/>
    </row>
    <row r="4572" spans="1:6" x14ac:dyDescent="0.2">
      <c r="A4572" s="11"/>
      <c r="B4572"/>
      <c r="C4572"/>
      <c r="E4572" s="11"/>
      <c r="F4572" s="11"/>
    </row>
    <row r="4573" spans="1:6" x14ac:dyDescent="0.2">
      <c r="A4573" s="11"/>
      <c r="B4573"/>
      <c r="C4573"/>
      <c r="E4573" s="11"/>
      <c r="F4573" s="11"/>
    </row>
    <row r="4574" spans="1:6" x14ac:dyDescent="0.2">
      <c r="A4574" s="11"/>
      <c r="B4574"/>
      <c r="C4574"/>
      <c r="E4574" s="11"/>
      <c r="F4574" s="11"/>
    </row>
    <row r="4575" spans="1:6" x14ac:dyDescent="0.2">
      <c r="A4575" s="11"/>
      <c r="B4575"/>
      <c r="C4575"/>
      <c r="E4575" s="11"/>
      <c r="F4575" s="11"/>
    </row>
    <row r="4576" spans="1:6" x14ac:dyDescent="0.2">
      <c r="A4576" s="11"/>
      <c r="B4576"/>
      <c r="C4576"/>
      <c r="E4576" s="11"/>
      <c r="F4576" s="11"/>
    </row>
    <row r="4577" spans="1:6" x14ac:dyDescent="0.2">
      <c r="A4577" s="11"/>
      <c r="B4577"/>
      <c r="C4577"/>
      <c r="E4577" s="11"/>
      <c r="F4577" s="11"/>
    </row>
    <row r="4578" spans="1:6" x14ac:dyDescent="0.2">
      <c r="A4578" s="11"/>
      <c r="B4578"/>
      <c r="C4578"/>
      <c r="E4578" s="11"/>
      <c r="F4578" s="11"/>
    </row>
    <row r="4579" spans="1:6" x14ac:dyDescent="0.2">
      <c r="A4579" s="11"/>
      <c r="B4579"/>
      <c r="C4579"/>
      <c r="E4579" s="11"/>
      <c r="F4579" s="11"/>
    </row>
    <row r="4580" spans="1:6" x14ac:dyDescent="0.2">
      <c r="A4580" s="11"/>
      <c r="B4580"/>
      <c r="C4580"/>
      <c r="E4580" s="11"/>
      <c r="F4580" s="11"/>
    </row>
    <row r="4581" spans="1:6" x14ac:dyDescent="0.2">
      <c r="A4581" s="11"/>
      <c r="B4581"/>
      <c r="C4581"/>
      <c r="E4581" s="11"/>
      <c r="F4581" s="11"/>
    </row>
    <row r="4582" spans="1:6" x14ac:dyDescent="0.2">
      <c r="A4582" s="11"/>
      <c r="B4582"/>
      <c r="C4582"/>
      <c r="E4582" s="11"/>
      <c r="F4582" s="11"/>
    </row>
    <row r="4583" spans="1:6" x14ac:dyDescent="0.2">
      <c r="A4583" s="11"/>
      <c r="B4583"/>
      <c r="C4583"/>
      <c r="E4583" s="11"/>
      <c r="F4583" s="11"/>
    </row>
    <row r="4584" spans="1:6" x14ac:dyDescent="0.2">
      <c r="A4584" s="11"/>
      <c r="B4584"/>
      <c r="C4584"/>
      <c r="E4584" s="11"/>
      <c r="F4584" s="11"/>
    </row>
    <row r="4585" spans="1:6" x14ac:dyDescent="0.2">
      <c r="A4585" s="11"/>
      <c r="B4585"/>
      <c r="C4585"/>
      <c r="E4585" s="11"/>
      <c r="F4585" s="11"/>
    </row>
    <row r="4586" spans="1:6" x14ac:dyDescent="0.2">
      <c r="A4586" s="11"/>
      <c r="B4586"/>
      <c r="C4586"/>
      <c r="E4586" s="11"/>
      <c r="F4586" s="11"/>
    </row>
    <row r="4587" spans="1:6" x14ac:dyDescent="0.2">
      <c r="A4587" s="11"/>
      <c r="B4587"/>
      <c r="C4587"/>
      <c r="E4587" s="11"/>
      <c r="F4587" s="11"/>
    </row>
    <row r="4588" spans="1:6" x14ac:dyDescent="0.2">
      <c r="A4588" s="11"/>
      <c r="B4588"/>
      <c r="C4588"/>
      <c r="E4588" s="11"/>
      <c r="F4588" s="11"/>
    </row>
    <row r="4589" spans="1:6" x14ac:dyDescent="0.2">
      <c r="A4589" s="11"/>
      <c r="B4589"/>
      <c r="C4589"/>
      <c r="E4589" s="11"/>
      <c r="F4589" s="11"/>
    </row>
    <row r="4590" spans="1:6" x14ac:dyDescent="0.2">
      <c r="A4590" s="11"/>
      <c r="B4590"/>
      <c r="C4590"/>
      <c r="E4590" s="11"/>
      <c r="F4590" s="11"/>
    </row>
    <row r="4591" spans="1:6" x14ac:dyDescent="0.2">
      <c r="A4591" s="11"/>
      <c r="B4591"/>
      <c r="C4591"/>
      <c r="E4591" s="11"/>
      <c r="F4591" s="11"/>
    </row>
    <row r="4592" spans="1:6" x14ac:dyDescent="0.2">
      <c r="A4592" s="11"/>
      <c r="B4592"/>
      <c r="C4592"/>
      <c r="E4592" s="11"/>
      <c r="F4592" s="11"/>
    </row>
    <row r="4593" spans="1:6" x14ac:dyDescent="0.2">
      <c r="A4593" s="11"/>
      <c r="B4593"/>
      <c r="C4593"/>
      <c r="E4593" s="11"/>
      <c r="F4593" s="11"/>
    </row>
    <row r="4594" spans="1:6" x14ac:dyDescent="0.2">
      <c r="A4594" s="11"/>
      <c r="B4594"/>
      <c r="C4594"/>
      <c r="E4594" s="11"/>
      <c r="F4594" s="11"/>
    </row>
    <row r="4595" spans="1:6" x14ac:dyDescent="0.2">
      <c r="A4595" s="11"/>
      <c r="B4595"/>
      <c r="C4595"/>
      <c r="E4595" s="11"/>
      <c r="F4595" s="11"/>
    </row>
    <row r="4596" spans="1:6" x14ac:dyDescent="0.2">
      <c r="A4596" s="11"/>
      <c r="B4596"/>
      <c r="C4596"/>
      <c r="E4596" s="11"/>
      <c r="F4596" s="11"/>
    </row>
    <row r="4597" spans="1:6" x14ac:dyDescent="0.2">
      <c r="A4597" s="11"/>
      <c r="B4597"/>
      <c r="C4597"/>
      <c r="E4597" s="11"/>
      <c r="F4597" s="11"/>
    </row>
    <row r="4598" spans="1:6" x14ac:dyDescent="0.2">
      <c r="A4598" s="11"/>
      <c r="B4598"/>
      <c r="C4598"/>
      <c r="E4598" s="11"/>
      <c r="F4598" s="11"/>
    </row>
    <row r="4599" spans="1:6" x14ac:dyDescent="0.2">
      <c r="A4599" s="11"/>
      <c r="B4599"/>
      <c r="C4599"/>
      <c r="E4599" s="11"/>
      <c r="F4599" s="11"/>
    </row>
    <row r="4600" spans="1:6" x14ac:dyDescent="0.2">
      <c r="A4600" s="11"/>
      <c r="B4600"/>
      <c r="C4600"/>
      <c r="E4600" s="11"/>
      <c r="F4600" s="11"/>
    </row>
    <row r="4601" spans="1:6" x14ac:dyDescent="0.2">
      <c r="A4601" s="11"/>
      <c r="B4601"/>
      <c r="C4601"/>
      <c r="E4601" s="11"/>
      <c r="F4601" s="11"/>
    </row>
    <row r="4602" spans="1:6" x14ac:dyDescent="0.2">
      <c r="A4602" s="11"/>
      <c r="B4602"/>
      <c r="C4602"/>
      <c r="E4602" s="11"/>
      <c r="F4602" s="11"/>
    </row>
    <row r="4603" spans="1:6" x14ac:dyDescent="0.2">
      <c r="A4603" s="11"/>
      <c r="B4603"/>
      <c r="C4603"/>
      <c r="E4603" s="11"/>
      <c r="F4603" s="11"/>
    </row>
    <row r="4604" spans="1:6" x14ac:dyDescent="0.2">
      <c r="A4604" s="11"/>
      <c r="B4604"/>
      <c r="C4604"/>
      <c r="E4604" s="11"/>
      <c r="F4604" s="11"/>
    </row>
    <row r="4605" spans="1:6" x14ac:dyDescent="0.2">
      <c r="A4605" s="11"/>
      <c r="B4605"/>
      <c r="C4605"/>
      <c r="E4605" s="11"/>
      <c r="F4605" s="11"/>
    </row>
    <row r="4606" spans="1:6" x14ac:dyDescent="0.2">
      <c r="A4606" s="11"/>
      <c r="B4606"/>
      <c r="C4606"/>
      <c r="E4606" s="11"/>
      <c r="F4606" s="11"/>
    </row>
    <row r="4607" spans="1:6" x14ac:dyDescent="0.2">
      <c r="A4607" s="11"/>
      <c r="B4607"/>
      <c r="C4607"/>
      <c r="E4607" s="11"/>
      <c r="F4607" s="11"/>
    </row>
    <row r="4608" spans="1:6" x14ac:dyDescent="0.2">
      <c r="A4608" s="11"/>
      <c r="B4608"/>
      <c r="C4608"/>
      <c r="E4608" s="11"/>
      <c r="F4608" s="11"/>
    </row>
    <row r="4609" spans="1:6" x14ac:dyDescent="0.2">
      <c r="A4609" s="11"/>
      <c r="B4609"/>
      <c r="C4609"/>
      <c r="E4609" s="11"/>
      <c r="F4609" s="11"/>
    </row>
    <row r="4610" spans="1:6" x14ac:dyDescent="0.2">
      <c r="A4610" s="11"/>
      <c r="B4610"/>
      <c r="C4610"/>
      <c r="E4610" s="11"/>
      <c r="F4610" s="11"/>
    </row>
    <row r="4611" spans="1:6" x14ac:dyDescent="0.2">
      <c r="A4611" s="11"/>
      <c r="B4611"/>
      <c r="C4611"/>
      <c r="E4611" s="11"/>
      <c r="F4611" s="11"/>
    </row>
    <row r="4612" spans="1:6" x14ac:dyDescent="0.2">
      <c r="A4612" s="11"/>
      <c r="B4612"/>
      <c r="C4612"/>
      <c r="E4612" s="11"/>
      <c r="F4612" s="11"/>
    </row>
    <row r="4613" spans="1:6" x14ac:dyDescent="0.2">
      <c r="A4613" s="11"/>
      <c r="B4613"/>
      <c r="C4613"/>
      <c r="E4613" s="11"/>
      <c r="F4613" s="11"/>
    </row>
    <row r="4614" spans="1:6" x14ac:dyDescent="0.2">
      <c r="A4614" s="11"/>
      <c r="B4614"/>
      <c r="C4614"/>
      <c r="E4614" s="11"/>
      <c r="F4614" s="11"/>
    </row>
    <row r="4615" spans="1:6" x14ac:dyDescent="0.2">
      <c r="A4615" s="11"/>
      <c r="B4615"/>
      <c r="C4615"/>
      <c r="E4615" s="11"/>
      <c r="F4615" s="11"/>
    </row>
    <row r="4616" spans="1:6" x14ac:dyDescent="0.2">
      <c r="A4616" s="11"/>
      <c r="B4616"/>
      <c r="C4616"/>
      <c r="E4616" s="11"/>
      <c r="F4616" s="11"/>
    </row>
    <row r="4617" spans="1:6" x14ac:dyDescent="0.2">
      <c r="A4617" s="11"/>
      <c r="B4617"/>
      <c r="C4617"/>
      <c r="E4617" s="11"/>
      <c r="F4617" s="11"/>
    </row>
    <row r="4618" spans="1:6" x14ac:dyDescent="0.2">
      <c r="A4618" s="11"/>
      <c r="B4618"/>
      <c r="C4618"/>
      <c r="E4618" s="11"/>
      <c r="F4618" s="11"/>
    </row>
    <row r="4619" spans="1:6" x14ac:dyDescent="0.2">
      <c r="A4619" s="11"/>
      <c r="B4619"/>
      <c r="C4619"/>
      <c r="E4619" s="11"/>
      <c r="F4619" s="11"/>
    </row>
    <row r="4620" spans="1:6" x14ac:dyDescent="0.2">
      <c r="A4620" s="11"/>
      <c r="B4620"/>
      <c r="C4620"/>
      <c r="E4620" s="11"/>
      <c r="F4620" s="11"/>
    </row>
    <row r="4621" spans="1:6" x14ac:dyDescent="0.2">
      <c r="A4621" s="11"/>
      <c r="B4621"/>
      <c r="C4621"/>
      <c r="E4621" s="11"/>
      <c r="F4621" s="11"/>
    </row>
    <row r="4622" spans="1:6" x14ac:dyDescent="0.2">
      <c r="A4622" s="11"/>
      <c r="B4622"/>
      <c r="C4622"/>
      <c r="E4622" s="11"/>
      <c r="F4622" s="11"/>
    </row>
    <row r="4623" spans="1:6" x14ac:dyDescent="0.2">
      <c r="A4623" s="11"/>
      <c r="B4623"/>
      <c r="C4623"/>
      <c r="E4623" s="11"/>
      <c r="F4623" s="11"/>
    </row>
    <row r="4624" spans="1:6" x14ac:dyDescent="0.2">
      <c r="A4624" s="11"/>
      <c r="B4624"/>
      <c r="C4624"/>
      <c r="E4624" s="11"/>
      <c r="F4624" s="11"/>
    </row>
    <row r="4625" spans="1:6" x14ac:dyDescent="0.2">
      <c r="A4625" s="11"/>
      <c r="B4625"/>
      <c r="C4625"/>
      <c r="E4625" s="11"/>
      <c r="F4625" s="11"/>
    </row>
    <row r="4626" spans="1:6" x14ac:dyDescent="0.2">
      <c r="A4626" s="11"/>
      <c r="B4626"/>
      <c r="C4626"/>
      <c r="E4626" s="11"/>
      <c r="F4626" s="11"/>
    </row>
    <row r="4627" spans="1:6" x14ac:dyDescent="0.2">
      <c r="A4627" s="11"/>
      <c r="B4627"/>
      <c r="C4627"/>
      <c r="E4627" s="11"/>
      <c r="F4627" s="11"/>
    </row>
    <row r="4628" spans="1:6" x14ac:dyDescent="0.2">
      <c r="A4628" s="11"/>
      <c r="B4628"/>
      <c r="C4628"/>
      <c r="E4628" s="11"/>
      <c r="F4628" s="11"/>
    </row>
    <row r="4629" spans="1:6" x14ac:dyDescent="0.2">
      <c r="A4629" s="11"/>
      <c r="B4629"/>
      <c r="C4629"/>
      <c r="E4629" s="11"/>
      <c r="F4629" s="11"/>
    </row>
    <row r="4630" spans="1:6" x14ac:dyDescent="0.2">
      <c r="A4630" s="11"/>
      <c r="B4630"/>
      <c r="C4630"/>
      <c r="E4630" s="11"/>
      <c r="F4630" s="11"/>
    </row>
    <row r="4631" spans="1:6" x14ac:dyDescent="0.2">
      <c r="A4631" s="11"/>
      <c r="B4631"/>
      <c r="C4631"/>
      <c r="E4631" s="11"/>
      <c r="F4631" s="11"/>
    </row>
    <row r="4632" spans="1:6" x14ac:dyDescent="0.2">
      <c r="A4632" s="11"/>
      <c r="B4632"/>
      <c r="C4632"/>
      <c r="E4632" s="11"/>
      <c r="F4632" s="11"/>
    </row>
    <row r="4633" spans="1:6" x14ac:dyDescent="0.2">
      <c r="A4633" s="11"/>
      <c r="B4633"/>
      <c r="C4633"/>
      <c r="E4633" s="11"/>
      <c r="F4633" s="11"/>
    </row>
    <row r="4634" spans="1:6" x14ac:dyDescent="0.2">
      <c r="A4634" s="11"/>
      <c r="B4634"/>
      <c r="C4634"/>
      <c r="E4634" s="11"/>
      <c r="F4634" s="11"/>
    </row>
    <row r="4635" spans="1:6" x14ac:dyDescent="0.2">
      <c r="A4635" s="11"/>
      <c r="B4635"/>
      <c r="C4635"/>
      <c r="E4635" s="11"/>
      <c r="F4635" s="11"/>
    </row>
    <row r="4636" spans="1:6" x14ac:dyDescent="0.2">
      <c r="A4636" s="11"/>
      <c r="B4636"/>
      <c r="C4636"/>
      <c r="E4636" s="11"/>
      <c r="F4636" s="11"/>
    </row>
    <row r="4637" spans="1:6" x14ac:dyDescent="0.2">
      <c r="A4637" s="11"/>
      <c r="B4637"/>
      <c r="C4637"/>
      <c r="E4637" s="11"/>
      <c r="F4637" s="11"/>
    </row>
    <row r="4638" spans="1:6" x14ac:dyDescent="0.2">
      <c r="A4638" s="11"/>
      <c r="B4638"/>
      <c r="C4638"/>
      <c r="E4638" s="11"/>
      <c r="F4638" s="11"/>
    </row>
    <row r="4639" spans="1:6" x14ac:dyDescent="0.2">
      <c r="A4639" s="11"/>
      <c r="B4639"/>
      <c r="C4639"/>
      <c r="E4639" s="11"/>
      <c r="F4639" s="11"/>
    </row>
    <row r="4640" spans="1:6" x14ac:dyDescent="0.2">
      <c r="A4640" s="11"/>
      <c r="B4640"/>
      <c r="C4640"/>
      <c r="E4640" s="11"/>
      <c r="F4640" s="11"/>
    </row>
    <row r="4641" spans="1:6" x14ac:dyDescent="0.2">
      <c r="A4641" s="11"/>
      <c r="B4641"/>
      <c r="C4641"/>
      <c r="E4641" s="11"/>
      <c r="F4641" s="11"/>
    </row>
    <row r="4642" spans="1:6" x14ac:dyDescent="0.2">
      <c r="A4642" s="11"/>
      <c r="B4642"/>
      <c r="C4642"/>
      <c r="E4642" s="11"/>
      <c r="F4642" s="11"/>
    </row>
    <row r="4643" spans="1:6" x14ac:dyDescent="0.2">
      <c r="A4643" s="11"/>
      <c r="B4643"/>
      <c r="C4643"/>
      <c r="E4643" s="11"/>
      <c r="F4643" s="11"/>
    </row>
    <row r="4644" spans="1:6" x14ac:dyDescent="0.2">
      <c r="A4644" s="11"/>
      <c r="B4644"/>
      <c r="C4644"/>
      <c r="E4644" s="11"/>
      <c r="F4644" s="11"/>
    </row>
    <row r="4645" spans="1:6" x14ac:dyDescent="0.2">
      <c r="A4645" s="11"/>
      <c r="B4645"/>
      <c r="C4645"/>
      <c r="E4645" s="11"/>
      <c r="F4645" s="11"/>
    </row>
    <row r="4646" spans="1:6" x14ac:dyDescent="0.2">
      <c r="A4646" s="11"/>
      <c r="B4646"/>
      <c r="C4646"/>
      <c r="E4646" s="11"/>
      <c r="F4646" s="11"/>
    </row>
    <row r="4647" spans="1:6" x14ac:dyDescent="0.2">
      <c r="A4647" s="11"/>
      <c r="B4647"/>
      <c r="C4647"/>
      <c r="E4647" s="11"/>
      <c r="F4647" s="11"/>
    </row>
    <row r="4648" spans="1:6" x14ac:dyDescent="0.2">
      <c r="A4648" s="11"/>
      <c r="B4648"/>
      <c r="C4648"/>
      <c r="E4648" s="11"/>
      <c r="F4648" s="11"/>
    </row>
    <row r="4649" spans="1:6" x14ac:dyDescent="0.2">
      <c r="A4649" s="11"/>
      <c r="B4649"/>
      <c r="C4649"/>
      <c r="E4649" s="11"/>
      <c r="F4649" s="11"/>
    </row>
    <row r="4650" spans="1:6" x14ac:dyDescent="0.2">
      <c r="A4650" s="11"/>
      <c r="B4650"/>
      <c r="C4650"/>
      <c r="E4650" s="11"/>
      <c r="F4650" s="11"/>
    </row>
    <row r="4651" spans="1:6" x14ac:dyDescent="0.2">
      <c r="A4651" s="11"/>
      <c r="B4651"/>
      <c r="C4651"/>
      <c r="E4651" s="11"/>
      <c r="F4651" s="11"/>
    </row>
    <row r="4652" spans="1:6" x14ac:dyDescent="0.2">
      <c r="A4652" s="11"/>
      <c r="B4652"/>
      <c r="C4652"/>
      <c r="E4652" s="11"/>
      <c r="F4652" s="11"/>
    </row>
    <row r="4653" spans="1:6" x14ac:dyDescent="0.2">
      <c r="A4653" s="11"/>
      <c r="B4653"/>
      <c r="C4653"/>
      <c r="E4653" s="11"/>
      <c r="F4653" s="11"/>
    </row>
    <row r="4654" spans="1:6" x14ac:dyDescent="0.2">
      <c r="A4654" s="11"/>
      <c r="B4654"/>
      <c r="C4654"/>
      <c r="E4654" s="11"/>
      <c r="F4654" s="11"/>
    </row>
    <row r="4655" spans="1:6" x14ac:dyDescent="0.2">
      <c r="A4655" s="11"/>
      <c r="B4655"/>
      <c r="C4655"/>
      <c r="E4655" s="11"/>
      <c r="F4655" s="11"/>
    </row>
    <row r="4656" spans="1:6" x14ac:dyDescent="0.2">
      <c r="A4656" s="11"/>
      <c r="B4656"/>
      <c r="C4656"/>
      <c r="E4656" s="11"/>
      <c r="F4656" s="11"/>
    </row>
    <row r="4657" spans="1:6" x14ac:dyDescent="0.2">
      <c r="A4657" s="11"/>
      <c r="B4657"/>
      <c r="C4657"/>
      <c r="E4657" s="11"/>
      <c r="F4657" s="11"/>
    </row>
    <row r="4658" spans="1:6" x14ac:dyDescent="0.2">
      <c r="A4658" s="11"/>
      <c r="B4658"/>
      <c r="C4658"/>
      <c r="E4658" s="11"/>
      <c r="F4658" s="11"/>
    </row>
    <row r="4659" spans="1:6" x14ac:dyDescent="0.2">
      <c r="A4659" s="11"/>
      <c r="B4659"/>
      <c r="C4659"/>
      <c r="E4659" s="11"/>
      <c r="F4659" s="11"/>
    </row>
    <row r="4660" spans="1:6" x14ac:dyDescent="0.2">
      <c r="A4660" s="11"/>
      <c r="B4660"/>
      <c r="C4660"/>
      <c r="E4660" s="11"/>
      <c r="F4660" s="11"/>
    </row>
    <row r="4661" spans="1:6" x14ac:dyDescent="0.2">
      <c r="A4661" s="11"/>
      <c r="B4661"/>
      <c r="C4661"/>
      <c r="E4661" s="11"/>
      <c r="F4661" s="11"/>
    </row>
    <row r="4662" spans="1:6" x14ac:dyDescent="0.2">
      <c r="A4662" s="11"/>
      <c r="B4662"/>
      <c r="C4662"/>
      <c r="E4662" s="11"/>
      <c r="F4662" s="11"/>
    </row>
    <row r="4663" spans="1:6" x14ac:dyDescent="0.2">
      <c r="A4663" s="11"/>
      <c r="B4663"/>
      <c r="C4663"/>
      <c r="E4663" s="11"/>
      <c r="F4663" s="11"/>
    </row>
    <row r="4664" spans="1:6" x14ac:dyDescent="0.2">
      <c r="A4664" s="11"/>
      <c r="B4664"/>
      <c r="C4664"/>
      <c r="E4664" s="11"/>
      <c r="F4664" s="11"/>
    </row>
    <row r="4665" spans="1:6" x14ac:dyDescent="0.2">
      <c r="A4665" s="11"/>
      <c r="B4665"/>
      <c r="C4665"/>
      <c r="E4665" s="11"/>
      <c r="F4665" s="11"/>
    </row>
    <row r="4666" spans="1:6" x14ac:dyDescent="0.2">
      <c r="A4666" s="11"/>
      <c r="B4666"/>
      <c r="C4666"/>
      <c r="E4666" s="11"/>
      <c r="F4666" s="11"/>
    </row>
    <row r="4667" spans="1:6" x14ac:dyDescent="0.2">
      <c r="A4667" s="11"/>
      <c r="B4667"/>
      <c r="C4667"/>
      <c r="E4667" s="11"/>
      <c r="F4667" s="11"/>
    </row>
    <row r="4668" spans="1:6" x14ac:dyDescent="0.2">
      <c r="A4668" s="11"/>
      <c r="B4668"/>
      <c r="C4668"/>
      <c r="E4668" s="11"/>
      <c r="F4668" s="11"/>
    </row>
    <row r="4669" spans="1:6" x14ac:dyDescent="0.2">
      <c r="A4669" s="11"/>
      <c r="B4669"/>
      <c r="C4669"/>
      <c r="E4669" s="11"/>
      <c r="F4669" s="11"/>
    </row>
    <row r="4670" spans="1:6" x14ac:dyDescent="0.2">
      <c r="A4670" s="11"/>
      <c r="B4670"/>
      <c r="C4670"/>
      <c r="E4670" s="11"/>
      <c r="F4670" s="11"/>
    </row>
    <row r="4671" spans="1:6" x14ac:dyDescent="0.2">
      <c r="A4671" s="11"/>
      <c r="B4671"/>
      <c r="C4671"/>
      <c r="E4671" s="11"/>
      <c r="F4671" s="11"/>
    </row>
    <row r="4672" spans="1:6" x14ac:dyDescent="0.2">
      <c r="A4672" s="11"/>
      <c r="B4672"/>
      <c r="C4672"/>
      <c r="E4672" s="11"/>
      <c r="F4672" s="11"/>
    </row>
    <row r="4673" spans="1:6" x14ac:dyDescent="0.2">
      <c r="A4673" s="11"/>
      <c r="B4673"/>
      <c r="C4673"/>
      <c r="E4673" s="11"/>
      <c r="F4673" s="11"/>
    </row>
    <row r="4674" spans="1:6" x14ac:dyDescent="0.2">
      <c r="A4674" s="11"/>
      <c r="B4674"/>
      <c r="C4674"/>
      <c r="E4674" s="11"/>
      <c r="F4674" s="11"/>
    </row>
    <row r="4675" spans="1:6" x14ac:dyDescent="0.2">
      <c r="A4675" s="11"/>
      <c r="B4675"/>
      <c r="C4675"/>
      <c r="E4675" s="11"/>
      <c r="F4675" s="11"/>
    </row>
    <row r="4676" spans="1:6" x14ac:dyDescent="0.2">
      <c r="A4676" s="11"/>
      <c r="B4676"/>
      <c r="C4676"/>
      <c r="E4676" s="11"/>
      <c r="F4676" s="11"/>
    </row>
    <row r="4677" spans="1:6" x14ac:dyDescent="0.2">
      <c r="A4677" s="11"/>
      <c r="B4677"/>
      <c r="C4677"/>
      <c r="E4677" s="11"/>
      <c r="F4677" s="11"/>
    </row>
    <row r="4678" spans="1:6" x14ac:dyDescent="0.2">
      <c r="A4678" s="11"/>
      <c r="B4678"/>
      <c r="C4678"/>
      <c r="E4678" s="11"/>
      <c r="F4678" s="11"/>
    </row>
    <row r="4679" spans="1:6" x14ac:dyDescent="0.2">
      <c r="A4679" s="11"/>
      <c r="B4679"/>
      <c r="C4679"/>
      <c r="E4679" s="11"/>
      <c r="F4679" s="11"/>
    </row>
    <row r="4680" spans="1:6" x14ac:dyDescent="0.2">
      <c r="A4680" s="11"/>
      <c r="B4680"/>
      <c r="C4680"/>
      <c r="E4680" s="11"/>
      <c r="F4680" s="11"/>
    </row>
    <row r="4681" spans="1:6" x14ac:dyDescent="0.2">
      <c r="A4681" s="11"/>
      <c r="B4681"/>
      <c r="C4681"/>
      <c r="E4681" s="11"/>
      <c r="F4681" s="11"/>
    </row>
    <row r="4682" spans="1:6" x14ac:dyDescent="0.2">
      <c r="A4682" s="11"/>
      <c r="B4682"/>
      <c r="C4682"/>
      <c r="E4682" s="11"/>
      <c r="F4682" s="11"/>
    </row>
    <row r="4683" spans="1:6" x14ac:dyDescent="0.2">
      <c r="A4683" s="11"/>
      <c r="B4683"/>
      <c r="C4683"/>
      <c r="E4683" s="11"/>
      <c r="F4683" s="11"/>
    </row>
    <row r="4684" spans="1:6" x14ac:dyDescent="0.2">
      <c r="A4684" s="11"/>
      <c r="B4684"/>
      <c r="C4684"/>
      <c r="E4684" s="11"/>
      <c r="F4684" s="11"/>
    </row>
    <row r="4685" spans="1:6" x14ac:dyDescent="0.2">
      <c r="A4685" s="11"/>
      <c r="B4685"/>
      <c r="C4685"/>
      <c r="E4685" s="11"/>
      <c r="F4685" s="11"/>
    </row>
    <row r="4686" spans="1:6" x14ac:dyDescent="0.2">
      <c r="A4686" s="11"/>
      <c r="B4686"/>
      <c r="C4686"/>
      <c r="E4686" s="11"/>
      <c r="F4686" s="11"/>
    </row>
    <row r="4687" spans="1:6" x14ac:dyDescent="0.2">
      <c r="A4687" s="11"/>
      <c r="B4687"/>
      <c r="C4687"/>
      <c r="E4687" s="11"/>
      <c r="F4687" s="11"/>
    </row>
    <row r="4688" spans="1:6" x14ac:dyDescent="0.2">
      <c r="A4688" s="11"/>
      <c r="B4688"/>
      <c r="C4688"/>
      <c r="E4688" s="11"/>
      <c r="F4688" s="11"/>
    </row>
    <row r="4689" spans="1:6" x14ac:dyDescent="0.2">
      <c r="A4689" s="11"/>
      <c r="B4689"/>
      <c r="C4689"/>
      <c r="E4689" s="11"/>
      <c r="F4689" s="11"/>
    </row>
    <row r="4690" spans="1:6" x14ac:dyDescent="0.2">
      <c r="A4690" s="11"/>
      <c r="B4690"/>
      <c r="C4690"/>
      <c r="E4690" s="11"/>
      <c r="F4690" s="11"/>
    </row>
    <row r="4691" spans="1:6" x14ac:dyDescent="0.2">
      <c r="A4691" s="11"/>
      <c r="B4691"/>
      <c r="C4691"/>
      <c r="E4691" s="11"/>
      <c r="F4691" s="11"/>
    </row>
    <row r="4692" spans="1:6" x14ac:dyDescent="0.2">
      <c r="A4692" s="11"/>
      <c r="B4692"/>
      <c r="C4692"/>
      <c r="E4692" s="11"/>
      <c r="F4692" s="11"/>
    </row>
    <row r="4693" spans="1:6" x14ac:dyDescent="0.2">
      <c r="A4693" s="11"/>
      <c r="B4693"/>
      <c r="C4693"/>
      <c r="E4693" s="11"/>
      <c r="F4693" s="11"/>
    </row>
    <row r="4694" spans="1:6" x14ac:dyDescent="0.2">
      <c r="A4694" s="11"/>
      <c r="B4694"/>
      <c r="C4694"/>
      <c r="E4694" s="11"/>
      <c r="F4694" s="11"/>
    </row>
    <row r="4695" spans="1:6" x14ac:dyDescent="0.2">
      <c r="A4695" s="11"/>
      <c r="B4695"/>
      <c r="C4695"/>
      <c r="E4695" s="11"/>
      <c r="F4695" s="11"/>
    </row>
    <row r="4696" spans="1:6" x14ac:dyDescent="0.2">
      <c r="A4696" s="11"/>
      <c r="B4696"/>
      <c r="C4696"/>
      <c r="E4696" s="11"/>
      <c r="F4696" s="11"/>
    </row>
    <row r="4697" spans="1:6" x14ac:dyDescent="0.2">
      <c r="A4697" s="11"/>
      <c r="B4697"/>
      <c r="C4697"/>
      <c r="E4697" s="11"/>
      <c r="F4697" s="11"/>
    </row>
    <row r="4698" spans="1:6" x14ac:dyDescent="0.2">
      <c r="A4698" s="11"/>
      <c r="B4698"/>
      <c r="C4698"/>
      <c r="E4698" s="11"/>
      <c r="F4698" s="11"/>
    </row>
    <row r="4699" spans="1:6" x14ac:dyDescent="0.2">
      <c r="A4699" s="11"/>
      <c r="B4699"/>
      <c r="C4699"/>
      <c r="E4699" s="11"/>
      <c r="F4699" s="11"/>
    </row>
    <row r="4700" spans="1:6" x14ac:dyDescent="0.2">
      <c r="A4700" s="11"/>
      <c r="B4700"/>
      <c r="C4700"/>
      <c r="E4700" s="11"/>
      <c r="F4700" s="11"/>
    </row>
    <row r="4701" spans="1:6" x14ac:dyDescent="0.2">
      <c r="A4701" s="11"/>
      <c r="B4701"/>
      <c r="C4701"/>
      <c r="E4701" s="11"/>
      <c r="F4701" s="11"/>
    </row>
    <row r="4702" spans="1:6" x14ac:dyDescent="0.2">
      <c r="A4702" s="11"/>
      <c r="B4702"/>
      <c r="C4702"/>
      <c r="E4702" s="11"/>
      <c r="F4702" s="11"/>
    </row>
    <row r="4703" spans="1:6" x14ac:dyDescent="0.2">
      <c r="A4703" s="11"/>
      <c r="B4703"/>
      <c r="C4703"/>
      <c r="E4703" s="11"/>
      <c r="F4703" s="11"/>
    </row>
    <row r="4704" spans="1:6" x14ac:dyDescent="0.2">
      <c r="A4704" s="11"/>
      <c r="B4704"/>
      <c r="C4704"/>
      <c r="E4704" s="11"/>
      <c r="F4704" s="11"/>
    </row>
    <row r="4705" spans="1:6" x14ac:dyDescent="0.2">
      <c r="A4705" s="11"/>
      <c r="B4705"/>
      <c r="C4705"/>
      <c r="E4705" s="11"/>
      <c r="F4705" s="11"/>
    </row>
    <row r="4706" spans="1:6" x14ac:dyDescent="0.2">
      <c r="A4706" s="11"/>
      <c r="B4706"/>
      <c r="C4706"/>
      <c r="E4706" s="11"/>
      <c r="F4706" s="11"/>
    </row>
    <row r="4707" spans="1:6" x14ac:dyDescent="0.2">
      <c r="A4707" s="11"/>
      <c r="B4707"/>
      <c r="C4707"/>
      <c r="E4707" s="11"/>
      <c r="F4707" s="11"/>
    </row>
    <row r="4708" spans="1:6" x14ac:dyDescent="0.2">
      <c r="A4708" s="11"/>
      <c r="B4708"/>
      <c r="C4708"/>
      <c r="E4708" s="11"/>
      <c r="F4708" s="11"/>
    </row>
    <row r="4709" spans="1:6" x14ac:dyDescent="0.2">
      <c r="A4709" s="11"/>
      <c r="B4709"/>
      <c r="C4709"/>
      <c r="E4709" s="11"/>
      <c r="F4709" s="11"/>
    </row>
    <row r="4710" spans="1:6" x14ac:dyDescent="0.2">
      <c r="A4710" s="11"/>
      <c r="B4710"/>
      <c r="C4710"/>
      <c r="E4710" s="11"/>
      <c r="F4710" s="11"/>
    </row>
    <row r="4711" spans="1:6" x14ac:dyDescent="0.2">
      <c r="A4711" s="11"/>
      <c r="B4711"/>
      <c r="C4711"/>
      <c r="E4711" s="11"/>
      <c r="F4711" s="11"/>
    </row>
    <row r="4712" spans="1:6" x14ac:dyDescent="0.2">
      <c r="A4712" s="11"/>
      <c r="B4712"/>
      <c r="C4712"/>
      <c r="E4712" s="11"/>
      <c r="F4712" s="11"/>
    </row>
    <row r="4713" spans="1:6" x14ac:dyDescent="0.2">
      <c r="A4713" s="11"/>
      <c r="B4713"/>
      <c r="C4713"/>
      <c r="E4713" s="11"/>
      <c r="F4713" s="11"/>
    </row>
    <row r="4714" spans="1:6" x14ac:dyDescent="0.2">
      <c r="A4714" s="11"/>
      <c r="B4714"/>
      <c r="C4714"/>
      <c r="E4714" s="11"/>
      <c r="F4714" s="11"/>
    </row>
    <row r="4715" spans="1:6" x14ac:dyDescent="0.2">
      <c r="A4715" s="11"/>
      <c r="B4715"/>
      <c r="C4715"/>
      <c r="E4715" s="11"/>
      <c r="F4715" s="11"/>
    </row>
    <row r="4716" spans="1:6" x14ac:dyDescent="0.2">
      <c r="A4716" s="11"/>
      <c r="B4716"/>
      <c r="C4716"/>
      <c r="E4716" s="11"/>
      <c r="F4716" s="11"/>
    </row>
    <row r="4717" spans="1:6" x14ac:dyDescent="0.2">
      <c r="A4717" s="11"/>
      <c r="B4717"/>
      <c r="C4717"/>
      <c r="E4717" s="11"/>
      <c r="F4717" s="11"/>
    </row>
    <row r="4718" spans="1:6" x14ac:dyDescent="0.2">
      <c r="A4718" s="11"/>
      <c r="B4718"/>
      <c r="C4718"/>
      <c r="E4718" s="11"/>
      <c r="F4718" s="11"/>
    </row>
    <row r="4719" spans="1:6" x14ac:dyDescent="0.2">
      <c r="A4719" s="11"/>
      <c r="B4719"/>
      <c r="C4719"/>
      <c r="E4719" s="11"/>
      <c r="F4719" s="11"/>
    </row>
    <row r="4720" spans="1:6" x14ac:dyDescent="0.2">
      <c r="A4720" s="11"/>
      <c r="B4720"/>
      <c r="C4720"/>
      <c r="E4720" s="11"/>
      <c r="F4720" s="11"/>
    </row>
    <row r="4721" spans="1:6" x14ac:dyDescent="0.2">
      <c r="A4721" s="11"/>
      <c r="B4721"/>
      <c r="C4721"/>
      <c r="E4721" s="11"/>
      <c r="F4721" s="11"/>
    </row>
    <row r="4722" spans="1:6" x14ac:dyDescent="0.2">
      <c r="A4722" s="11"/>
      <c r="B4722"/>
      <c r="C4722"/>
      <c r="E4722" s="11"/>
      <c r="F4722" s="11"/>
    </row>
    <row r="4723" spans="1:6" x14ac:dyDescent="0.2">
      <c r="A4723" s="11"/>
      <c r="B4723"/>
      <c r="C4723"/>
      <c r="E4723" s="11"/>
      <c r="F4723" s="11"/>
    </row>
    <row r="4724" spans="1:6" x14ac:dyDescent="0.2">
      <c r="A4724" s="11"/>
      <c r="B4724"/>
      <c r="C4724"/>
      <c r="E4724" s="11"/>
      <c r="F4724" s="11"/>
    </row>
    <row r="4725" spans="1:6" x14ac:dyDescent="0.2">
      <c r="A4725" s="11"/>
      <c r="B4725"/>
      <c r="C4725"/>
      <c r="E4725" s="11"/>
      <c r="F4725" s="11"/>
    </row>
    <row r="4726" spans="1:6" x14ac:dyDescent="0.2">
      <c r="A4726" s="11"/>
      <c r="B4726"/>
      <c r="C4726"/>
      <c r="E4726" s="11"/>
      <c r="F4726" s="11"/>
    </row>
    <row r="4727" spans="1:6" x14ac:dyDescent="0.2">
      <c r="A4727" s="11"/>
      <c r="B4727"/>
      <c r="C4727"/>
      <c r="E4727" s="11"/>
      <c r="F4727" s="11"/>
    </row>
    <row r="4728" spans="1:6" x14ac:dyDescent="0.2">
      <c r="A4728" s="11"/>
      <c r="B4728"/>
      <c r="C4728"/>
      <c r="E4728" s="11"/>
      <c r="F4728" s="11"/>
    </row>
    <row r="4729" spans="1:6" x14ac:dyDescent="0.2">
      <c r="A4729" s="11"/>
      <c r="B4729"/>
      <c r="C4729"/>
      <c r="E4729" s="11"/>
      <c r="F4729" s="11"/>
    </row>
    <row r="4730" spans="1:6" x14ac:dyDescent="0.2">
      <c r="A4730" s="11"/>
      <c r="B4730"/>
      <c r="C4730"/>
      <c r="E4730" s="11"/>
      <c r="F4730" s="11"/>
    </row>
    <row r="4731" spans="1:6" x14ac:dyDescent="0.2">
      <c r="A4731" s="11"/>
      <c r="B4731"/>
      <c r="C4731"/>
      <c r="E4731" s="11"/>
      <c r="F4731" s="11"/>
    </row>
    <row r="4732" spans="1:6" x14ac:dyDescent="0.2">
      <c r="A4732" s="11"/>
      <c r="B4732"/>
      <c r="C4732"/>
      <c r="E4732" s="11"/>
      <c r="F4732" s="11"/>
    </row>
    <row r="4733" spans="1:6" x14ac:dyDescent="0.2">
      <c r="A4733" s="11"/>
      <c r="B4733"/>
      <c r="C4733"/>
      <c r="E4733" s="11"/>
      <c r="F4733" s="11"/>
    </row>
    <row r="4734" spans="1:6" x14ac:dyDescent="0.2">
      <c r="A4734" s="11"/>
      <c r="B4734"/>
      <c r="C4734"/>
      <c r="E4734" s="11"/>
      <c r="F4734" s="11"/>
    </row>
    <row r="4735" spans="1:6" x14ac:dyDescent="0.2">
      <c r="A4735" s="11"/>
      <c r="B4735"/>
      <c r="C4735"/>
      <c r="E4735" s="11"/>
      <c r="F4735" s="11"/>
    </row>
    <row r="4736" spans="1:6" x14ac:dyDescent="0.2">
      <c r="A4736" s="11"/>
      <c r="B4736"/>
      <c r="C4736"/>
      <c r="E4736" s="11"/>
      <c r="F4736" s="11"/>
    </row>
    <row r="4737" spans="1:6" x14ac:dyDescent="0.2">
      <c r="A4737" s="11"/>
      <c r="B4737"/>
      <c r="C4737"/>
      <c r="E4737" s="11"/>
      <c r="F4737" s="11"/>
    </row>
    <row r="4738" spans="1:6" x14ac:dyDescent="0.2">
      <c r="A4738" s="11"/>
      <c r="B4738"/>
      <c r="C4738"/>
      <c r="E4738" s="11"/>
      <c r="F4738" s="11"/>
    </row>
    <row r="4739" spans="1:6" x14ac:dyDescent="0.2">
      <c r="A4739" s="11"/>
      <c r="B4739"/>
      <c r="C4739"/>
      <c r="E4739" s="11"/>
      <c r="F4739" s="11"/>
    </row>
    <row r="4740" spans="1:6" x14ac:dyDescent="0.2">
      <c r="A4740" s="11"/>
      <c r="B4740"/>
      <c r="C4740"/>
      <c r="E4740" s="11"/>
      <c r="F4740" s="11"/>
    </row>
    <row r="4741" spans="1:6" x14ac:dyDescent="0.2">
      <c r="A4741" s="11"/>
      <c r="B4741"/>
      <c r="C4741"/>
      <c r="E4741" s="11"/>
      <c r="F4741" s="11"/>
    </row>
    <row r="4742" spans="1:6" x14ac:dyDescent="0.2">
      <c r="A4742" s="11"/>
      <c r="B4742"/>
      <c r="C4742"/>
      <c r="E4742" s="11"/>
      <c r="F4742" s="11"/>
    </row>
    <row r="4743" spans="1:6" x14ac:dyDescent="0.2">
      <c r="A4743" s="11"/>
      <c r="B4743"/>
      <c r="C4743"/>
      <c r="E4743" s="11"/>
      <c r="F4743" s="11"/>
    </row>
    <row r="4744" spans="1:6" x14ac:dyDescent="0.2">
      <c r="A4744" s="11"/>
      <c r="B4744"/>
      <c r="C4744"/>
      <c r="E4744" s="11"/>
      <c r="F4744" s="11"/>
    </row>
    <row r="4745" spans="1:6" x14ac:dyDescent="0.2">
      <c r="A4745" s="11"/>
      <c r="B4745"/>
      <c r="C4745"/>
      <c r="E4745" s="11"/>
      <c r="F4745" s="11"/>
    </row>
    <row r="4746" spans="1:6" x14ac:dyDescent="0.2">
      <c r="A4746" s="11"/>
      <c r="B4746"/>
      <c r="C4746"/>
      <c r="E4746" s="11"/>
      <c r="F4746" s="11"/>
    </row>
    <row r="4747" spans="1:6" x14ac:dyDescent="0.2">
      <c r="A4747" s="11"/>
      <c r="B4747"/>
      <c r="C4747"/>
      <c r="E4747" s="11"/>
      <c r="F4747" s="11"/>
    </row>
    <row r="4748" spans="1:6" x14ac:dyDescent="0.2">
      <c r="A4748" s="11"/>
      <c r="B4748"/>
      <c r="C4748"/>
      <c r="E4748" s="11"/>
      <c r="F4748" s="11"/>
    </row>
    <row r="4749" spans="1:6" x14ac:dyDescent="0.2">
      <c r="A4749" s="11"/>
      <c r="B4749"/>
      <c r="C4749"/>
      <c r="E4749" s="11"/>
      <c r="F4749" s="11"/>
    </row>
    <row r="4750" spans="1:6" x14ac:dyDescent="0.2">
      <c r="A4750" s="11"/>
      <c r="B4750"/>
      <c r="C4750"/>
      <c r="E4750" s="11"/>
      <c r="F4750" s="11"/>
    </row>
    <row r="4751" spans="1:6" x14ac:dyDescent="0.2">
      <c r="A4751" s="11"/>
      <c r="B4751"/>
      <c r="C4751"/>
      <c r="E4751" s="11"/>
      <c r="F4751" s="11"/>
    </row>
    <row r="4752" spans="1:6" x14ac:dyDescent="0.2">
      <c r="A4752" s="11"/>
      <c r="B4752"/>
      <c r="C4752"/>
      <c r="E4752" s="11"/>
      <c r="F4752" s="11"/>
    </row>
    <row r="4753" spans="1:6" x14ac:dyDescent="0.2">
      <c r="A4753" s="11"/>
      <c r="B4753"/>
      <c r="C4753"/>
      <c r="E4753" s="11"/>
      <c r="F4753" s="11"/>
    </row>
    <row r="4754" spans="1:6" x14ac:dyDescent="0.2">
      <c r="A4754" s="11"/>
      <c r="B4754"/>
      <c r="C4754"/>
      <c r="E4754" s="11"/>
      <c r="F4754" s="11"/>
    </row>
    <row r="4755" spans="1:6" x14ac:dyDescent="0.2">
      <c r="A4755" s="11"/>
      <c r="B4755"/>
      <c r="C4755"/>
      <c r="E4755" s="11"/>
      <c r="F4755" s="11"/>
    </row>
    <row r="4756" spans="1:6" x14ac:dyDescent="0.2">
      <c r="A4756" s="11"/>
      <c r="B4756"/>
      <c r="C4756"/>
      <c r="E4756" s="11"/>
      <c r="F4756" s="11"/>
    </row>
    <row r="4757" spans="1:6" x14ac:dyDescent="0.2">
      <c r="A4757" s="11"/>
      <c r="B4757"/>
      <c r="C4757"/>
      <c r="E4757" s="11"/>
      <c r="F4757" s="11"/>
    </row>
    <row r="4758" spans="1:6" x14ac:dyDescent="0.2">
      <c r="A4758" s="11"/>
      <c r="B4758"/>
      <c r="C4758"/>
      <c r="E4758" s="11"/>
      <c r="F4758" s="11"/>
    </row>
    <row r="4759" spans="1:6" x14ac:dyDescent="0.2">
      <c r="A4759" s="11"/>
      <c r="B4759"/>
      <c r="C4759"/>
      <c r="E4759" s="11"/>
      <c r="F4759" s="11"/>
    </row>
    <row r="4760" spans="1:6" x14ac:dyDescent="0.2">
      <c r="A4760" s="11"/>
      <c r="B4760"/>
      <c r="C4760"/>
      <c r="E4760" s="11"/>
      <c r="F4760" s="11"/>
    </row>
    <row r="4761" spans="1:6" x14ac:dyDescent="0.2">
      <c r="A4761" s="11"/>
      <c r="B4761"/>
      <c r="C4761"/>
      <c r="E4761" s="11"/>
      <c r="F4761" s="11"/>
    </row>
    <row r="4762" spans="1:6" x14ac:dyDescent="0.2">
      <c r="A4762" s="11"/>
      <c r="B4762"/>
      <c r="C4762"/>
      <c r="E4762" s="11"/>
      <c r="F4762" s="11"/>
    </row>
    <row r="4763" spans="1:6" x14ac:dyDescent="0.2">
      <c r="A4763" s="11"/>
      <c r="B4763"/>
      <c r="C4763"/>
      <c r="E4763" s="11"/>
      <c r="F4763" s="11"/>
    </row>
    <row r="4764" spans="1:6" x14ac:dyDescent="0.2">
      <c r="A4764" s="11"/>
      <c r="B4764"/>
      <c r="C4764"/>
      <c r="E4764" s="11"/>
      <c r="F4764" s="11"/>
    </row>
    <row r="4765" spans="1:6" x14ac:dyDescent="0.2">
      <c r="A4765" s="11"/>
      <c r="B4765"/>
      <c r="C4765"/>
      <c r="E4765" s="11"/>
      <c r="F4765" s="11"/>
    </row>
    <row r="4766" spans="1:6" x14ac:dyDescent="0.2">
      <c r="A4766" s="11"/>
      <c r="B4766"/>
      <c r="C4766"/>
      <c r="E4766" s="11"/>
      <c r="F4766" s="11"/>
    </row>
    <row r="4767" spans="1:6" x14ac:dyDescent="0.2">
      <c r="A4767" s="11"/>
      <c r="B4767"/>
      <c r="C4767"/>
      <c r="E4767" s="11"/>
      <c r="F4767" s="11"/>
    </row>
    <row r="4768" spans="1:6" x14ac:dyDescent="0.2">
      <c r="A4768" s="11"/>
      <c r="B4768"/>
      <c r="C4768"/>
      <c r="E4768" s="11"/>
      <c r="F4768" s="11"/>
    </row>
    <row r="4769" spans="1:6" x14ac:dyDescent="0.2">
      <c r="A4769" s="11"/>
      <c r="B4769"/>
      <c r="C4769"/>
      <c r="E4769" s="11"/>
      <c r="F4769" s="11"/>
    </row>
    <row r="4770" spans="1:6" x14ac:dyDescent="0.2">
      <c r="A4770" s="11"/>
      <c r="B4770"/>
      <c r="C4770"/>
      <c r="E4770" s="11"/>
      <c r="F4770" s="11"/>
    </row>
    <row r="4771" spans="1:6" x14ac:dyDescent="0.2">
      <c r="A4771" s="11"/>
      <c r="B4771"/>
      <c r="C4771"/>
      <c r="E4771" s="11"/>
      <c r="F4771" s="11"/>
    </row>
    <row r="4772" spans="1:6" x14ac:dyDescent="0.2">
      <c r="A4772" s="11"/>
      <c r="B4772"/>
      <c r="C4772"/>
      <c r="E4772" s="11"/>
      <c r="F4772" s="11"/>
    </row>
    <row r="4773" spans="1:6" x14ac:dyDescent="0.2">
      <c r="A4773" s="11"/>
      <c r="B4773"/>
      <c r="C4773"/>
      <c r="E4773" s="11"/>
      <c r="F4773" s="11"/>
    </row>
    <row r="4774" spans="1:6" x14ac:dyDescent="0.2">
      <c r="A4774" s="11"/>
      <c r="B4774"/>
      <c r="C4774"/>
      <c r="E4774" s="11"/>
      <c r="F4774" s="11"/>
    </row>
    <row r="4775" spans="1:6" x14ac:dyDescent="0.2">
      <c r="A4775" s="11"/>
      <c r="B4775"/>
      <c r="C4775"/>
      <c r="E4775" s="11"/>
      <c r="F4775" s="11"/>
    </row>
    <row r="4776" spans="1:6" x14ac:dyDescent="0.2">
      <c r="A4776" s="11"/>
      <c r="B4776"/>
      <c r="C4776"/>
      <c r="E4776" s="11"/>
      <c r="F4776" s="11"/>
    </row>
    <row r="4777" spans="1:6" x14ac:dyDescent="0.2">
      <c r="A4777" s="11"/>
      <c r="B4777"/>
      <c r="C4777"/>
      <c r="E4777" s="11"/>
      <c r="F4777" s="11"/>
    </row>
    <row r="4778" spans="1:6" x14ac:dyDescent="0.2">
      <c r="A4778" s="11"/>
      <c r="B4778"/>
      <c r="C4778"/>
      <c r="E4778" s="11"/>
      <c r="F4778" s="11"/>
    </row>
    <row r="4779" spans="1:6" x14ac:dyDescent="0.2">
      <c r="A4779" s="11"/>
      <c r="B4779"/>
      <c r="C4779"/>
      <c r="E4779" s="11"/>
      <c r="F4779" s="11"/>
    </row>
    <row r="4780" spans="1:6" x14ac:dyDescent="0.2">
      <c r="A4780" s="11"/>
      <c r="B4780"/>
      <c r="C4780"/>
      <c r="E4780" s="11"/>
      <c r="F4780" s="11"/>
    </row>
    <row r="4781" spans="1:6" x14ac:dyDescent="0.2">
      <c r="A4781" s="11"/>
      <c r="B4781"/>
      <c r="C4781"/>
      <c r="E4781" s="11"/>
      <c r="F4781" s="11"/>
    </row>
    <row r="4782" spans="1:6" x14ac:dyDescent="0.2">
      <c r="A4782" s="11"/>
      <c r="B4782"/>
      <c r="C4782"/>
      <c r="E4782" s="11"/>
      <c r="F4782" s="11"/>
    </row>
    <row r="4783" spans="1:6" x14ac:dyDescent="0.2">
      <c r="A4783" s="11"/>
      <c r="B4783"/>
      <c r="C4783"/>
      <c r="E4783" s="11"/>
      <c r="F4783" s="11"/>
    </row>
    <row r="4784" spans="1:6" x14ac:dyDescent="0.2">
      <c r="A4784" s="11"/>
      <c r="B4784"/>
      <c r="C4784"/>
      <c r="E4784" s="11"/>
      <c r="F4784" s="11"/>
    </row>
    <row r="4785" spans="1:6" x14ac:dyDescent="0.2">
      <c r="A4785" s="11"/>
      <c r="B4785"/>
      <c r="C4785"/>
      <c r="E4785" s="11"/>
      <c r="F4785" s="11"/>
    </row>
    <row r="4786" spans="1:6" x14ac:dyDescent="0.2">
      <c r="A4786" s="11"/>
      <c r="B4786"/>
      <c r="C4786"/>
      <c r="E4786" s="11"/>
      <c r="F4786" s="11"/>
    </row>
    <row r="4787" spans="1:6" x14ac:dyDescent="0.2">
      <c r="A4787" s="11"/>
      <c r="B4787"/>
      <c r="C4787"/>
      <c r="E4787" s="11"/>
      <c r="F4787" s="11"/>
    </row>
    <row r="4788" spans="1:6" x14ac:dyDescent="0.2">
      <c r="A4788" s="11"/>
      <c r="B4788"/>
      <c r="C4788"/>
      <c r="E4788" s="11"/>
      <c r="F4788" s="11"/>
    </row>
    <row r="4789" spans="1:6" x14ac:dyDescent="0.2">
      <c r="A4789" s="11"/>
      <c r="B4789"/>
      <c r="C4789"/>
      <c r="E4789" s="11"/>
      <c r="F4789" s="11"/>
    </row>
    <row r="4790" spans="1:6" x14ac:dyDescent="0.2">
      <c r="A4790" s="11"/>
      <c r="B4790"/>
      <c r="C4790"/>
      <c r="E4790" s="11"/>
      <c r="F4790" s="11"/>
    </row>
    <row r="4791" spans="1:6" x14ac:dyDescent="0.2">
      <c r="A4791" s="11"/>
      <c r="B4791"/>
      <c r="C4791"/>
      <c r="E4791" s="11"/>
      <c r="F4791" s="11"/>
    </row>
    <row r="4792" spans="1:6" x14ac:dyDescent="0.2">
      <c r="A4792" s="11"/>
      <c r="B4792"/>
      <c r="C4792"/>
      <c r="E4792" s="11"/>
      <c r="F4792" s="11"/>
    </row>
    <row r="4793" spans="1:6" x14ac:dyDescent="0.2">
      <c r="A4793" s="11"/>
      <c r="B4793"/>
      <c r="C4793"/>
      <c r="E4793" s="11"/>
      <c r="F4793" s="11"/>
    </row>
    <row r="4794" spans="1:6" x14ac:dyDescent="0.2">
      <c r="A4794" s="11"/>
      <c r="B4794"/>
      <c r="C4794"/>
      <c r="E4794" s="11"/>
      <c r="F4794" s="11"/>
    </row>
    <row r="4795" spans="1:6" x14ac:dyDescent="0.2">
      <c r="A4795" s="11"/>
      <c r="B4795"/>
      <c r="C4795"/>
      <c r="E4795" s="11"/>
      <c r="F4795" s="11"/>
    </row>
    <row r="4796" spans="1:6" x14ac:dyDescent="0.2">
      <c r="A4796" s="11"/>
      <c r="B4796"/>
      <c r="C4796"/>
      <c r="E4796" s="11"/>
      <c r="F4796" s="11"/>
    </row>
    <row r="4797" spans="1:6" x14ac:dyDescent="0.2">
      <c r="A4797" s="11"/>
      <c r="B4797"/>
      <c r="C4797"/>
      <c r="E4797" s="11"/>
      <c r="F4797" s="11"/>
    </row>
    <row r="4798" spans="1:6" x14ac:dyDescent="0.2">
      <c r="A4798" s="11"/>
      <c r="B4798"/>
      <c r="C4798"/>
      <c r="E4798" s="11"/>
      <c r="F4798" s="11"/>
    </row>
    <row r="4799" spans="1:6" x14ac:dyDescent="0.2">
      <c r="A4799" s="11"/>
      <c r="B4799"/>
      <c r="C4799"/>
      <c r="E4799" s="11"/>
      <c r="F4799" s="11"/>
    </row>
    <row r="4800" spans="1:6" x14ac:dyDescent="0.2">
      <c r="A4800" s="11"/>
      <c r="B4800"/>
      <c r="C4800"/>
      <c r="E4800" s="11"/>
      <c r="F4800" s="11"/>
    </row>
    <row r="4801" spans="1:6" x14ac:dyDescent="0.2">
      <c r="A4801" s="11"/>
      <c r="B4801"/>
      <c r="C4801"/>
      <c r="E4801" s="11"/>
      <c r="F4801" s="11"/>
    </row>
    <row r="4802" spans="1:6" x14ac:dyDescent="0.2">
      <c r="A4802" s="11"/>
      <c r="B4802"/>
      <c r="C4802"/>
      <c r="E4802" s="11"/>
      <c r="F4802" s="11"/>
    </row>
    <row r="4803" spans="1:6" x14ac:dyDescent="0.2">
      <c r="A4803" s="11"/>
      <c r="B4803"/>
      <c r="C4803"/>
      <c r="E4803" s="11"/>
      <c r="F4803" s="11"/>
    </row>
    <row r="4804" spans="1:6" x14ac:dyDescent="0.2">
      <c r="A4804" s="11"/>
      <c r="B4804"/>
      <c r="C4804"/>
      <c r="E4804" s="11"/>
      <c r="F4804" s="11"/>
    </row>
    <row r="4805" spans="1:6" x14ac:dyDescent="0.2">
      <c r="A4805" s="11"/>
      <c r="B4805"/>
      <c r="C4805"/>
      <c r="E4805" s="11"/>
      <c r="F4805" s="11"/>
    </row>
    <row r="4806" spans="1:6" x14ac:dyDescent="0.2">
      <c r="A4806" s="11"/>
      <c r="B4806"/>
      <c r="C4806"/>
      <c r="E4806" s="11"/>
      <c r="F4806" s="11"/>
    </row>
    <row r="4807" spans="1:6" x14ac:dyDescent="0.2">
      <c r="A4807" s="11"/>
      <c r="B4807"/>
      <c r="C4807"/>
      <c r="E4807" s="11"/>
      <c r="F4807" s="11"/>
    </row>
    <row r="4808" spans="1:6" x14ac:dyDescent="0.2">
      <c r="A4808" s="11"/>
      <c r="B4808"/>
      <c r="C4808"/>
      <c r="E4808" s="11"/>
      <c r="F4808" s="11"/>
    </row>
    <row r="4809" spans="1:6" x14ac:dyDescent="0.2">
      <c r="A4809" s="11"/>
      <c r="B4809"/>
      <c r="C4809"/>
      <c r="E4809" s="11"/>
      <c r="F4809" s="11"/>
    </row>
    <row r="4810" spans="1:6" x14ac:dyDescent="0.2">
      <c r="A4810" s="11"/>
      <c r="B4810"/>
      <c r="C4810"/>
      <c r="E4810" s="11"/>
      <c r="F4810" s="11"/>
    </row>
    <row r="4811" spans="1:6" x14ac:dyDescent="0.2">
      <c r="A4811" s="11"/>
      <c r="B4811"/>
      <c r="C4811"/>
      <c r="E4811" s="11"/>
      <c r="F4811" s="11"/>
    </row>
    <row r="4812" spans="1:6" x14ac:dyDescent="0.2">
      <c r="A4812" s="11"/>
      <c r="B4812"/>
      <c r="C4812"/>
      <c r="E4812" s="11"/>
      <c r="F4812" s="11"/>
    </row>
    <row r="4813" spans="1:6" x14ac:dyDescent="0.2">
      <c r="A4813" s="11"/>
      <c r="B4813"/>
      <c r="C4813"/>
      <c r="E4813" s="11"/>
      <c r="F4813" s="11"/>
    </row>
    <row r="4814" spans="1:6" x14ac:dyDescent="0.2">
      <c r="A4814" s="11"/>
      <c r="B4814"/>
      <c r="C4814"/>
      <c r="E4814" s="11"/>
      <c r="F4814" s="11"/>
    </row>
    <row r="4815" spans="1:6" x14ac:dyDescent="0.2">
      <c r="A4815" s="11"/>
      <c r="B4815"/>
      <c r="C4815"/>
      <c r="E4815" s="11"/>
      <c r="F4815" s="11"/>
    </row>
    <row r="4816" spans="1:6" x14ac:dyDescent="0.2">
      <c r="A4816" s="11"/>
      <c r="B4816"/>
      <c r="C4816"/>
      <c r="E4816" s="11"/>
      <c r="F4816" s="11"/>
    </row>
    <row r="4817" spans="1:6" x14ac:dyDescent="0.2">
      <c r="A4817" s="11"/>
      <c r="B4817"/>
      <c r="C4817"/>
      <c r="E4817" s="11"/>
      <c r="F4817" s="11"/>
    </row>
    <row r="4818" spans="1:6" x14ac:dyDescent="0.2">
      <c r="A4818" s="11"/>
      <c r="B4818"/>
      <c r="C4818"/>
      <c r="E4818" s="11"/>
      <c r="F4818" s="11"/>
    </row>
    <row r="4819" spans="1:6" x14ac:dyDescent="0.2">
      <c r="A4819" s="11"/>
      <c r="B4819"/>
      <c r="C4819"/>
      <c r="E4819" s="11"/>
      <c r="F4819" s="11"/>
    </row>
    <row r="4820" spans="1:6" x14ac:dyDescent="0.2">
      <c r="A4820" s="11"/>
      <c r="B4820"/>
      <c r="C4820"/>
      <c r="E4820" s="11"/>
      <c r="F4820" s="11"/>
    </row>
    <row r="4821" spans="1:6" x14ac:dyDescent="0.2">
      <c r="A4821" s="11"/>
      <c r="B4821"/>
      <c r="C4821"/>
      <c r="E4821" s="11"/>
      <c r="F4821" s="11"/>
    </row>
    <row r="4822" spans="1:6" x14ac:dyDescent="0.2">
      <c r="A4822" s="11"/>
      <c r="B4822"/>
      <c r="C4822"/>
      <c r="E4822" s="11"/>
      <c r="F4822" s="11"/>
    </row>
    <row r="4823" spans="1:6" x14ac:dyDescent="0.2">
      <c r="A4823" s="11"/>
      <c r="B4823"/>
      <c r="C4823"/>
      <c r="E4823" s="11"/>
      <c r="F4823" s="11"/>
    </row>
    <row r="4824" spans="1:6" x14ac:dyDescent="0.2">
      <c r="A4824" s="11"/>
      <c r="B4824"/>
      <c r="C4824"/>
      <c r="E4824" s="11"/>
      <c r="F4824" s="11"/>
    </row>
    <row r="4825" spans="1:6" x14ac:dyDescent="0.2">
      <c r="A4825" s="11"/>
      <c r="B4825"/>
      <c r="C4825"/>
      <c r="E4825" s="11"/>
      <c r="F4825" s="11"/>
    </row>
    <row r="4826" spans="1:6" x14ac:dyDescent="0.2">
      <c r="A4826" s="11"/>
      <c r="B4826"/>
      <c r="C4826"/>
      <c r="E4826" s="11"/>
      <c r="F4826" s="11"/>
    </row>
    <row r="4827" spans="1:6" x14ac:dyDescent="0.2">
      <c r="A4827" s="11"/>
      <c r="B4827"/>
      <c r="C4827"/>
      <c r="E4827" s="11"/>
      <c r="F4827" s="11"/>
    </row>
    <row r="4828" spans="1:6" x14ac:dyDescent="0.2">
      <c r="A4828" s="11"/>
      <c r="B4828"/>
      <c r="C4828"/>
      <c r="E4828" s="11"/>
      <c r="F4828" s="11"/>
    </row>
    <row r="4829" spans="1:6" x14ac:dyDescent="0.2">
      <c r="A4829" s="11"/>
      <c r="B4829"/>
      <c r="C4829"/>
      <c r="E4829" s="11"/>
      <c r="F4829" s="11"/>
    </row>
    <row r="4830" spans="1:6" x14ac:dyDescent="0.2">
      <c r="A4830" s="11"/>
      <c r="B4830"/>
      <c r="C4830"/>
      <c r="E4830" s="11"/>
      <c r="F4830" s="11"/>
    </row>
    <row r="4831" spans="1:6" x14ac:dyDescent="0.2">
      <c r="A4831" s="11"/>
      <c r="B4831"/>
      <c r="C4831"/>
      <c r="E4831" s="11"/>
      <c r="F4831" s="11"/>
    </row>
    <row r="4832" spans="1:6" x14ac:dyDescent="0.2">
      <c r="A4832" s="11"/>
      <c r="B4832"/>
      <c r="C4832"/>
      <c r="E4832" s="11"/>
      <c r="F4832" s="11"/>
    </row>
    <row r="4833" spans="1:6" x14ac:dyDescent="0.2">
      <c r="A4833" s="11"/>
      <c r="B4833"/>
      <c r="C4833"/>
      <c r="E4833" s="11"/>
      <c r="F4833" s="11"/>
    </row>
    <row r="4834" spans="1:6" x14ac:dyDescent="0.2">
      <c r="A4834" s="11"/>
      <c r="B4834"/>
      <c r="C4834"/>
      <c r="E4834" s="11"/>
      <c r="F4834" s="11"/>
    </row>
    <row r="4835" spans="1:6" x14ac:dyDescent="0.2">
      <c r="A4835" s="11"/>
      <c r="B4835"/>
      <c r="C4835"/>
      <c r="E4835" s="11"/>
      <c r="F4835" s="11"/>
    </row>
    <row r="4836" spans="1:6" x14ac:dyDescent="0.2">
      <c r="A4836" s="11"/>
      <c r="B4836"/>
      <c r="C4836"/>
      <c r="E4836" s="11"/>
      <c r="F4836" s="11"/>
    </row>
    <row r="4837" spans="1:6" x14ac:dyDescent="0.2">
      <c r="A4837" s="11"/>
      <c r="B4837"/>
      <c r="C4837"/>
      <c r="E4837" s="11"/>
      <c r="F4837" s="11"/>
    </row>
    <row r="4838" spans="1:6" x14ac:dyDescent="0.2">
      <c r="A4838" s="11"/>
      <c r="B4838"/>
      <c r="C4838"/>
      <c r="E4838" s="11"/>
      <c r="F4838" s="11"/>
    </row>
    <row r="4839" spans="1:6" x14ac:dyDescent="0.2">
      <c r="A4839" s="11"/>
      <c r="B4839"/>
      <c r="C4839"/>
      <c r="E4839" s="11"/>
      <c r="F4839" s="11"/>
    </row>
    <row r="4840" spans="1:6" x14ac:dyDescent="0.2">
      <c r="A4840" s="11"/>
      <c r="B4840"/>
      <c r="C4840"/>
      <c r="E4840" s="11"/>
      <c r="F4840" s="11"/>
    </row>
    <row r="4841" spans="1:6" x14ac:dyDescent="0.2">
      <c r="A4841" s="11"/>
      <c r="B4841"/>
      <c r="C4841"/>
      <c r="E4841" s="11"/>
      <c r="F4841" s="11"/>
    </row>
    <row r="4842" spans="1:6" x14ac:dyDescent="0.2">
      <c r="A4842" s="11"/>
      <c r="B4842"/>
      <c r="C4842"/>
      <c r="E4842" s="11"/>
      <c r="F4842" s="11"/>
    </row>
    <row r="4843" spans="1:6" x14ac:dyDescent="0.2">
      <c r="A4843" s="11"/>
      <c r="B4843"/>
      <c r="C4843"/>
      <c r="E4843" s="11"/>
      <c r="F4843" s="11"/>
    </row>
    <row r="4844" spans="1:6" x14ac:dyDescent="0.2">
      <c r="A4844" s="11"/>
      <c r="B4844"/>
      <c r="C4844"/>
      <c r="E4844" s="11"/>
      <c r="F4844" s="11"/>
    </row>
    <row r="4845" spans="1:6" x14ac:dyDescent="0.2">
      <c r="A4845" s="11"/>
      <c r="B4845"/>
      <c r="C4845"/>
      <c r="E4845" s="11"/>
      <c r="F4845" s="11"/>
    </row>
    <row r="4846" spans="1:6" x14ac:dyDescent="0.2">
      <c r="A4846" s="11"/>
      <c r="B4846"/>
      <c r="C4846"/>
      <c r="E4846" s="11"/>
      <c r="F4846" s="11"/>
    </row>
    <row r="4847" spans="1:6" x14ac:dyDescent="0.2">
      <c r="A4847" s="11"/>
      <c r="B4847"/>
      <c r="C4847"/>
      <c r="E4847" s="11"/>
      <c r="F4847" s="11"/>
    </row>
    <row r="4848" spans="1:6" x14ac:dyDescent="0.2">
      <c r="A4848" s="11"/>
      <c r="B4848"/>
      <c r="C4848"/>
      <c r="E4848" s="11"/>
      <c r="F4848" s="11"/>
    </row>
    <row r="4849" spans="1:6" x14ac:dyDescent="0.2">
      <c r="A4849" s="11"/>
      <c r="B4849"/>
      <c r="C4849"/>
      <c r="E4849" s="11"/>
      <c r="F4849" s="11"/>
    </row>
    <row r="4850" spans="1:6" x14ac:dyDescent="0.2">
      <c r="A4850" s="11"/>
      <c r="B4850"/>
      <c r="C4850"/>
      <c r="E4850" s="11"/>
      <c r="F4850" s="11"/>
    </row>
    <row r="4851" spans="1:6" x14ac:dyDescent="0.2">
      <c r="A4851" s="11"/>
      <c r="B4851"/>
      <c r="C4851"/>
      <c r="E4851" s="11"/>
      <c r="F4851" s="11"/>
    </row>
    <row r="4852" spans="1:6" x14ac:dyDescent="0.2">
      <c r="A4852" s="11"/>
      <c r="B4852"/>
      <c r="C4852"/>
      <c r="E4852" s="11"/>
      <c r="F4852" s="11"/>
    </row>
    <row r="4853" spans="1:6" x14ac:dyDescent="0.2">
      <c r="A4853" s="11"/>
      <c r="B4853"/>
      <c r="C4853"/>
      <c r="E4853" s="11"/>
      <c r="F4853" s="11"/>
    </row>
    <row r="4854" spans="1:6" x14ac:dyDescent="0.2">
      <c r="A4854" s="11"/>
      <c r="B4854"/>
      <c r="C4854"/>
      <c r="E4854" s="11"/>
      <c r="F4854" s="11"/>
    </row>
    <row r="4855" spans="1:6" x14ac:dyDescent="0.2">
      <c r="A4855" s="11"/>
      <c r="B4855"/>
      <c r="C4855"/>
      <c r="E4855" s="11"/>
      <c r="F4855" s="11"/>
    </row>
    <row r="4856" spans="1:6" x14ac:dyDescent="0.2">
      <c r="A4856" s="11"/>
      <c r="B4856"/>
      <c r="C4856"/>
      <c r="E4856" s="11"/>
      <c r="F4856" s="11"/>
    </row>
    <row r="4857" spans="1:6" x14ac:dyDescent="0.2">
      <c r="A4857" s="11"/>
      <c r="B4857"/>
      <c r="C4857"/>
      <c r="E4857" s="11"/>
      <c r="F4857" s="11"/>
    </row>
    <row r="4858" spans="1:6" x14ac:dyDescent="0.2">
      <c r="A4858" s="11"/>
      <c r="B4858"/>
      <c r="C4858"/>
      <c r="E4858" s="11"/>
      <c r="F4858" s="11"/>
    </row>
    <row r="4859" spans="1:6" x14ac:dyDescent="0.2">
      <c r="A4859" s="11"/>
      <c r="B4859"/>
      <c r="C4859"/>
      <c r="E4859" s="11"/>
      <c r="F4859" s="11"/>
    </row>
    <row r="4860" spans="1:6" x14ac:dyDescent="0.2">
      <c r="A4860" s="11"/>
      <c r="B4860"/>
      <c r="C4860"/>
      <c r="E4860" s="11"/>
      <c r="F4860" s="11"/>
    </row>
    <row r="4861" spans="1:6" x14ac:dyDescent="0.2">
      <c r="A4861" s="11"/>
      <c r="B4861"/>
      <c r="C4861"/>
      <c r="E4861" s="11"/>
      <c r="F4861" s="11"/>
    </row>
    <row r="4862" spans="1:6" x14ac:dyDescent="0.2">
      <c r="A4862" s="11"/>
      <c r="B4862"/>
      <c r="C4862"/>
      <c r="E4862" s="11"/>
      <c r="F4862" s="11"/>
    </row>
    <row r="4863" spans="1:6" x14ac:dyDescent="0.2">
      <c r="A4863" s="11"/>
      <c r="B4863"/>
      <c r="C4863"/>
      <c r="E4863" s="11"/>
      <c r="F4863" s="11"/>
    </row>
    <row r="4864" spans="1:6" x14ac:dyDescent="0.2">
      <c r="A4864" s="11"/>
      <c r="B4864"/>
      <c r="C4864"/>
      <c r="E4864" s="11"/>
      <c r="F4864" s="11"/>
    </row>
    <row r="4865" spans="1:6" x14ac:dyDescent="0.2">
      <c r="A4865" s="11"/>
      <c r="B4865"/>
      <c r="C4865"/>
      <c r="E4865" s="11"/>
      <c r="F4865" s="11"/>
    </row>
    <row r="4866" spans="1:6" x14ac:dyDescent="0.2">
      <c r="A4866" s="11"/>
      <c r="B4866"/>
      <c r="C4866"/>
      <c r="E4866" s="11"/>
      <c r="F4866" s="11"/>
    </row>
    <row r="4867" spans="1:6" x14ac:dyDescent="0.2">
      <c r="A4867" s="11"/>
      <c r="B4867"/>
      <c r="C4867"/>
      <c r="E4867" s="11"/>
      <c r="F4867" s="11"/>
    </row>
    <row r="4868" spans="1:6" x14ac:dyDescent="0.2">
      <c r="A4868" s="11"/>
      <c r="B4868"/>
      <c r="C4868"/>
      <c r="E4868" s="11"/>
      <c r="F4868" s="11"/>
    </row>
    <row r="4869" spans="1:6" x14ac:dyDescent="0.2">
      <c r="A4869" s="11"/>
      <c r="B4869"/>
      <c r="C4869"/>
      <c r="E4869" s="11"/>
      <c r="F4869" s="11"/>
    </row>
    <row r="4870" spans="1:6" x14ac:dyDescent="0.2">
      <c r="A4870" s="11"/>
      <c r="B4870"/>
      <c r="C4870"/>
      <c r="E4870" s="11"/>
      <c r="F4870" s="11"/>
    </row>
    <row r="4871" spans="1:6" x14ac:dyDescent="0.2">
      <c r="A4871" s="11"/>
      <c r="B4871"/>
      <c r="C4871"/>
      <c r="E4871" s="11"/>
      <c r="F4871" s="11"/>
    </row>
    <row r="4872" spans="1:6" x14ac:dyDescent="0.2">
      <c r="A4872" s="11"/>
      <c r="B4872"/>
      <c r="C4872"/>
      <c r="E4872" s="11"/>
      <c r="F4872" s="11"/>
    </row>
    <row r="4873" spans="1:6" x14ac:dyDescent="0.2">
      <c r="A4873" s="11"/>
      <c r="B4873"/>
      <c r="C4873"/>
      <c r="E4873" s="11"/>
      <c r="F4873" s="11"/>
    </row>
    <row r="4874" spans="1:6" x14ac:dyDescent="0.2">
      <c r="A4874" s="11"/>
      <c r="B4874"/>
      <c r="C4874"/>
      <c r="E4874" s="11"/>
      <c r="F4874" s="11"/>
    </row>
    <row r="4875" spans="1:6" x14ac:dyDescent="0.2">
      <c r="A4875" s="11"/>
      <c r="B4875"/>
      <c r="C4875"/>
      <c r="E4875" s="11"/>
      <c r="F4875" s="11"/>
    </row>
    <row r="4876" spans="1:6" x14ac:dyDescent="0.2">
      <c r="A4876" s="11"/>
      <c r="B4876"/>
      <c r="C4876"/>
      <c r="E4876" s="11"/>
      <c r="F4876" s="11"/>
    </row>
    <row r="4877" spans="1:6" x14ac:dyDescent="0.2">
      <c r="A4877" s="11"/>
      <c r="B4877"/>
      <c r="C4877"/>
      <c r="E4877" s="11"/>
      <c r="F4877" s="11"/>
    </row>
    <row r="4878" spans="1:6" x14ac:dyDescent="0.2">
      <c r="A4878" s="11"/>
      <c r="B4878"/>
      <c r="C4878"/>
      <c r="E4878" s="11"/>
      <c r="F4878" s="11"/>
    </row>
    <row r="4879" spans="1:6" x14ac:dyDescent="0.2">
      <c r="A4879" s="11"/>
      <c r="B4879"/>
      <c r="C4879"/>
      <c r="E4879" s="11"/>
      <c r="F4879" s="11"/>
    </row>
    <row r="4880" spans="1:6" x14ac:dyDescent="0.2">
      <c r="A4880" s="11"/>
      <c r="B4880"/>
      <c r="C4880"/>
      <c r="E4880" s="11"/>
      <c r="F4880" s="11"/>
    </row>
    <row r="4881" spans="1:6" x14ac:dyDescent="0.2">
      <c r="A4881" s="11"/>
      <c r="B4881"/>
      <c r="C4881"/>
      <c r="E4881" s="11"/>
      <c r="F4881" s="11"/>
    </row>
    <row r="4882" spans="1:6" x14ac:dyDescent="0.2">
      <c r="A4882" s="11"/>
      <c r="B4882"/>
      <c r="C4882"/>
      <c r="E4882" s="11"/>
      <c r="F4882" s="11"/>
    </row>
    <row r="4883" spans="1:6" x14ac:dyDescent="0.2">
      <c r="A4883" s="11"/>
      <c r="B4883"/>
      <c r="C4883"/>
      <c r="E4883" s="11"/>
      <c r="F4883" s="11"/>
    </row>
    <row r="4884" spans="1:6" x14ac:dyDescent="0.2">
      <c r="A4884" s="11"/>
      <c r="B4884"/>
      <c r="C4884"/>
      <c r="E4884" s="11"/>
      <c r="F4884" s="11"/>
    </row>
    <row r="4885" spans="1:6" x14ac:dyDescent="0.2">
      <c r="A4885" s="11"/>
      <c r="B4885"/>
      <c r="C4885"/>
      <c r="E4885" s="11"/>
      <c r="F4885" s="11"/>
    </row>
    <row r="4886" spans="1:6" x14ac:dyDescent="0.2">
      <c r="A4886" s="11"/>
      <c r="B4886"/>
      <c r="C4886"/>
      <c r="E4886" s="11"/>
      <c r="F4886" s="11"/>
    </row>
    <row r="4887" spans="1:6" x14ac:dyDescent="0.2">
      <c r="A4887" s="11"/>
      <c r="B4887"/>
      <c r="C4887"/>
      <c r="E4887" s="11"/>
      <c r="F4887" s="11"/>
    </row>
    <row r="4888" spans="1:6" x14ac:dyDescent="0.2">
      <c r="A4888" s="11"/>
      <c r="B4888"/>
      <c r="C4888"/>
      <c r="E4888" s="11"/>
      <c r="F4888" s="11"/>
    </row>
    <row r="4889" spans="1:6" x14ac:dyDescent="0.2">
      <c r="A4889" s="11"/>
      <c r="B4889"/>
      <c r="C4889"/>
      <c r="E4889" s="11"/>
      <c r="F4889" s="11"/>
    </row>
    <row r="4890" spans="1:6" x14ac:dyDescent="0.2">
      <c r="A4890" s="11"/>
      <c r="B4890"/>
      <c r="C4890"/>
      <c r="E4890" s="11"/>
      <c r="F4890" s="11"/>
    </row>
    <row r="4891" spans="1:6" x14ac:dyDescent="0.2">
      <c r="A4891" s="11"/>
      <c r="B4891"/>
      <c r="C4891"/>
      <c r="E4891" s="11"/>
      <c r="F4891" s="11"/>
    </row>
    <row r="4892" spans="1:6" x14ac:dyDescent="0.2">
      <c r="A4892" s="11"/>
      <c r="B4892"/>
      <c r="C4892"/>
      <c r="E4892" s="11"/>
      <c r="F4892" s="11"/>
    </row>
    <row r="4893" spans="1:6" x14ac:dyDescent="0.2">
      <c r="A4893" s="11"/>
      <c r="B4893"/>
      <c r="C4893"/>
      <c r="E4893" s="11"/>
      <c r="F4893" s="11"/>
    </row>
    <row r="4894" spans="1:6" x14ac:dyDescent="0.2">
      <c r="A4894" s="11"/>
      <c r="B4894"/>
      <c r="C4894"/>
      <c r="E4894" s="11"/>
      <c r="F4894" s="11"/>
    </row>
    <row r="4895" spans="1:6" x14ac:dyDescent="0.2">
      <c r="A4895" s="11"/>
      <c r="B4895"/>
      <c r="C4895"/>
      <c r="E4895" s="11"/>
      <c r="F4895" s="11"/>
    </row>
    <row r="4896" spans="1:6" x14ac:dyDescent="0.2">
      <c r="A4896" s="11"/>
      <c r="B4896"/>
      <c r="C4896"/>
      <c r="E4896" s="11"/>
      <c r="F4896" s="11"/>
    </row>
    <row r="4897" spans="1:6" x14ac:dyDescent="0.2">
      <c r="A4897" s="11"/>
      <c r="B4897"/>
      <c r="C4897"/>
      <c r="E4897" s="11"/>
      <c r="F4897" s="11"/>
    </row>
    <row r="4898" spans="1:6" x14ac:dyDescent="0.2">
      <c r="A4898" s="11"/>
      <c r="B4898"/>
      <c r="C4898"/>
      <c r="E4898" s="11"/>
      <c r="F4898" s="11"/>
    </row>
    <row r="4899" spans="1:6" x14ac:dyDescent="0.2">
      <c r="A4899" s="11"/>
      <c r="B4899"/>
      <c r="C4899"/>
      <c r="E4899" s="11"/>
      <c r="F4899" s="11"/>
    </row>
    <row r="4900" spans="1:6" x14ac:dyDescent="0.2">
      <c r="A4900" s="11"/>
      <c r="B4900"/>
      <c r="C4900"/>
      <c r="E4900" s="11"/>
      <c r="F4900" s="11"/>
    </row>
    <row r="4901" spans="1:6" x14ac:dyDescent="0.2">
      <c r="A4901" s="11"/>
      <c r="B4901"/>
      <c r="C4901"/>
      <c r="E4901" s="11"/>
      <c r="F4901" s="11"/>
    </row>
    <row r="4902" spans="1:6" x14ac:dyDescent="0.2">
      <c r="A4902" s="11"/>
      <c r="B4902"/>
      <c r="C4902"/>
      <c r="E4902" s="11"/>
      <c r="F4902" s="11"/>
    </row>
    <row r="4903" spans="1:6" x14ac:dyDescent="0.2">
      <c r="A4903" s="11"/>
      <c r="B4903"/>
      <c r="C4903"/>
      <c r="E4903" s="11"/>
      <c r="F4903" s="11"/>
    </row>
    <row r="4904" spans="1:6" x14ac:dyDescent="0.2">
      <c r="A4904" s="11"/>
      <c r="B4904"/>
      <c r="C4904"/>
      <c r="E4904" s="11"/>
      <c r="F4904" s="11"/>
    </row>
    <row r="4905" spans="1:6" x14ac:dyDescent="0.2">
      <c r="A4905" s="11"/>
      <c r="B4905"/>
      <c r="C4905"/>
      <c r="E4905" s="11"/>
      <c r="F4905" s="11"/>
    </row>
    <row r="4906" spans="1:6" x14ac:dyDescent="0.2">
      <c r="A4906" s="11"/>
      <c r="B4906"/>
      <c r="C4906"/>
      <c r="E4906" s="11"/>
      <c r="F4906" s="11"/>
    </row>
    <row r="4907" spans="1:6" x14ac:dyDescent="0.2">
      <c r="A4907" s="11"/>
      <c r="B4907"/>
      <c r="C4907"/>
      <c r="E4907" s="11"/>
      <c r="F4907" s="11"/>
    </row>
    <row r="4908" spans="1:6" x14ac:dyDescent="0.2">
      <c r="A4908" s="11"/>
      <c r="B4908"/>
      <c r="C4908"/>
      <c r="E4908" s="11"/>
      <c r="F4908" s="11"/>
    </row>
    <row r="4909" spans="1:6" x14ac:dyDescent="0.2">
      <c r="A4909" s="11"/>
      <c r="B4909"/>
      <c r="C4909"/>
      <c r="E4909" s="11"/>
      <c r="F4909" s="11"/>
    </row>
    <row r="4910" spans="1:6" x14ac:dyDescent="0.2">
      <c r="A4910" s="11"/>
      <c r="B4910"/>
      <c r="C4910"/>
      <c r="E4910" s="11"/>
      <c r="F4910" s="11"/>
    </row>
    <row r="4911" spans="1:6" x14ac:dyDescent="0.2">
      <c r="A4911" s="11"/>
      <c r="B4911"/>
      <c r="C4911"/>
      <c r="E4911" s="11"/>
      <c r="F4911" s="11"/>
    </row>
    <row r="4912" spans="1:6" x14ac:dyDescent="0.2">
      <c r="A4912" s="11"/>
      <c r="B4912"/>
      <c r="C4912"/>
      <c r="E4912" s="11"/>
      <c r="F4912" s="11"/>
    </row>
    <row r="4913" spans="1:6" x14ac:dyDescent="0.2">
      <c r="A4913" s="11"/>
      <c r="B4913"/>
      <c r="C4913"/>
      <c r="E4913" s="11"/>
      <c r="F4913" s="11"/>
    </row>
    <row r="4914" spans="1:6" x14ac:dyDescent="0.2">
      <c r="A4914" s="11"/>
      <c r="B4914"/>
      <c r="C4914"/>
      <c r="E4914" s="11"/>
      <c r="F4914" s="11"/>
    </row>
    <row r="4915" spans="1:6" x14ac:dyDescent="0.2">
      <c r="A4915" s="11"/>
      <c r="B4915"/>
      <c r="C4915"/>
      <c r="E4915" s="11"/>
      <c r="F4915" s="11"/>
    </row>
    <row r="4916" spans="1:6" x14ac:dyDescent="0.2">
      <c r="A4916" s="11"/>
      <c r="B4916"/>
      <c r="C4916"/>
      <c r="E4916" s="11"/>
      <c r="F4916" s="11"/>
    </row>
    <row r="4917" spans="1:6" x14ac:dyDescent="0.2">
      <c r="A4917" s="11"/>
      <c r="B4917"/>
      <c r="C4917"/>
      <c r="E4917" s="11"/>
      <c r="F4917" s="11"/>
    </row>
    <row r="4918" spans="1:6" x14ac:dyDescent="0.2">
      <c r="A4918" s="11"/>
      <c r="B4918"/>
      <c r="C4918"/>
      <c r="E4918" s="11"/>
      <c r="F4918" s="11"/>
    </row>
    <row r="4919" spans="1:6" x14ac:dyDescent="0.2">
      <c r="A4919" s="11"/>
      <c r="B4919"/>
      <c r="C4919"/>
      <c r="E4919" s="11"/>
      <c r="F4919" s="11"/>
    </row>
    <row r="4920" spans="1:6" x14ac:dyDescent="0.2">
      <c r="A4920" s="11"/>
      <c r="B4920"/>
      <c r="C4920"/>
      <c r="E4920" s="11"/>
      <c r="F4920" s="11"/>
    </row>
    <row r="4921" spans="1:6" x14ac:dyDescent="0.2">
      <c r="A4921" s="11"/>
      <c r="B4921"/>
      <c r="C4921"/>
      <c r="E4921" s="11"/>
      <c r="F4921" s="11"/>
    </row>
    <row r="4922" spans="1:6" x14ac:dyDescent="0.2">
      <c r="A4922" s="11"/>
      <c r="B4922"/>
      <c r="C4922"/>
      <c r="E4922" s="11"/>
      <c r="F4922" s="11"/>
    </row>
    <row r="4923" spans="1:6" x14ac:dyDescent="0.2">
      <c r="A4923" s="11"/>
      <c r="B4923"/>
      <c r="C4923"/>
      <c r="E4923" s="11"/>
      <c r="F4923" s="11"/>
    </row>
    <row r="4924" spans="1:6" x14ac:dyDescent="0.2">
      <c r="A4924" s="11"/>
      <c r="B4924"/>
      <c r="C4924"/>
      <c r="E4924" s="11"/>
      <c r="F4924" s="11"/>
    </row>
    <row r="4925" spans="1:6" x14ac:dyDescent="0.2">
      <c r="A4925" s="11"/>
      <c r="B4925"/>
      <c r="C4925"/>
      <c r="E4925" s="11"/>
      <c r="F4925" s="11"/>
    </row>
    <row r="4926" spans="1:6" x14ac:dyDescent="0.2">
      <c r="A4926" s="11"/>
      <c r="B4926"/>
      <c r="C4926"/>
      <c r="E4926" s="11"/>
      <c r="F4926" s="11"/>
    </row>
    <row r="4927" spans="1:6" x14ac:dyDescent="0.2">
      <c r="A4927" s="11"/>
      <c r="B4927"/>
      <c r="C4927"/>
      <c r="E4927" s="11"/>
      <c r="F4927" s="11"/>
    </row>
    <row r="4928" spans="1:6" x14ac:dyDescent="0.2">
      <c r="A4928" s="11"/>
      <c r="B4928"/>
      <c r="C4928"/>
      <c r="E4928" s="11"/>
      <c r="F4928" s="11"/>
    </row>
    <row r="4929" spans="1:6" x14ac:dyDescent="0.2">
      <c r="A4929" s="11"/>
      <c r="B4929"/>
      <c r="C4929"/>
      <c r="E4929" s="11"/>
      <c r="F4929" s="11"/>
    </row>
    <row r="4930" spans="1:6" x14ac:dyDescent="0.2">
      <c r="A4930" s="11"/>
      <c r="B4930"/>
      <c r="C4930"/>
      <c r="E4930" s="11"/>
      <c r="F4930" s="11"/>
    </row>
    <row r="4931" spans="1:6" x14ac:dyDescent="0.2">
      <c r="A4931" s="11"/>
      <c r="B4931"/>
      <c r="C4931"/>
      <c r="E4931" s="11"/>
      <c r="F4931" s="11"/>
    </row>
    <row r="4932" spans="1:6" x14ac:dyDescent="0.2">
      <c r="A4932" s="11"/>
      <c r="B4932"/>
      <c r="C4932"/>
      <c r="E4932" s="11"/>
      <c r="F4932" s="11"/>
    </row>
    <row r="4933" spans="1:6" x14ac:dyDescent="0.2">
      <c r="A4933" s="11"/>
      <c r="B4933"/>
      <c r="C4933"/>
      <c r="E4933" s="11"/>
      <c r="F4933" s="11"/>
    </row>
    <row r="4934" spans="1:6" x14ac:dyDescent="0.2">
      <c r="A4934" s="11"/>
      <c r="B4934"/>
      <c r="C4934"/>
      <c r="E4934" s="11"/>
      <c r="F4934" s="11"/>
    </row>
    <row r="4935" spans="1:6" x14ac:dyDescent="0.2">
      <c r="A4935" s="11"/>
      <c r="B4935"/>
      <c r="C4935"/>
      <c r="E4935" s="11"/>
      <c r="F4935" s="11"/>
    </row>
    <row r="4936" spans="1:6" x14ac:dyDescent="0.2">
      <c r="A4936" s="11"/>
      <c r="B4936"/>
      <c r="C4936"/>
      <c r="E4936" s="11"/>
      <c r="F4936" s="11"/>
    </row>
    <row r="4937" spans="1:6" x14ac:dyDescent="0.2">
      <c r="A4937" s="11"/>
      <c r="B4937"/>
      <c r="C4937"/>
      <c r="E4937" s="11"/>
      <c r="F4937" s="11"/>
    </row>
    <row r="4938" spans="1:6" x14ac:dyDescent="0.2">
      <c r="A4938" s="11"/>
      <c r="B4938"/>
      <c r="C4938"/>
      <c r="E4938" s="11"/>
      <c r="F4938" s="11"/>
    </row>
    <row r="4939" spans="1:6" x14ac:dyDescent="0.2">
      <c r="A4939" s="11"/>
      <c r="B4939"/>
      <c r="C4939"/>
      <c r="E4939" s="11"/>
      <c r="F4939" s="11"/>
    </row>
    <row r="4940" spans="1:6" x14ac:dyDescent="0.2">
      <c r="A4940" s="11"/>
      <c r="B4940"/>
      <c r="C4940"/>
      <c r="E4940" s="11"/>
      <c r="F4940" s="11"/>
    </row>
    <row r="4941" spans="1:6" x14ac:dyDescent="0.2">
      <c r="A4941" s="11"/>
      <c r="B4941"/>
      <c r="C4941"/>
      <c r="E4941" s="11"/>
      <c r="F4941" s="11"/>
    </row>
    <row r="4942" spans="1:6" x14ac:dyDescent="0.2">
      <c r="A4942" s="11"/>
      <c r="B4942"/>
      <c r="C4942"/>
      <c r="E4942" s="11"/>
      <c r="F4942" s="11"/>
    </row>
    <row r="4943" spans="1:6" x14ac:dyDescent="0.2">
      <c r="A4943" s="11"/>
      <c r="B4943"/>
      <c r="C4943"/>
      <c r="E4943" s="11"/>
      <c r="F4943" s="11"/>
    </row>
    <row r="4944" spans="1:6" x14ac:dyDescent="0.2">
      <c r="A4944" s="11"/>
      <c r="B4944"/>
      <c r="C4944"/>
      <c r="E4944" s="11"/>
      <c r="F4944" s="11"/>
    </row>
    <row r="4945" spans="1:6" x14ac:dyDescent="0.2">
      <c r="A4945" s="11"/>
      <c r="B4945"/>
      <c r="C4945"/>
      <c r="E4945" s="11"/>
      <c r="F4945" s="11"/>
    </row>
    <row r="4946" spans="1:6" x14ac:dyDescent="0.2">
      <c r="A4946" s="11"/>
      <c r="B4946"/>
      <c r="C4946"/>
      <c r="E4946" s="11"/>
      <c r="F4946" s="11"/>
    </row>
    <row r="4947" spans="1:6" x14ac:dyDescent="0.2">
      <c r="A4947" s="11"/>
      <c r="B4947"/>
      <c r="C4947"/>
      <c r="E4947" s="11"/>
      <c r="F4947" s="11"/>
    </row>
    <row r="4948" spans="1:6" x14ac:dyDescent="0.2">
      <c r="A4948" s="11"/>
      <c r="B4948"/>
      <c r="C4948"/>
      <c r="E4948" s="11"/>
      <c r="F4948" s="11"/>
    </row>
    <row r="4949" spans="1:6" x14ac:dyDescent="0.2">
      <c r="A4949" s="11"/>
      <c r="B4949"/>
      <c r="C4949"/>
      <c r="E4949" s="11"/>
      <c r="F4949" s="11"/>
    </row>
    <row r="4950" spans="1:6" x14ac:dyDescent="0.2">
      <c r="A4950" s="11"/>
      <c r="B4950"/>
      <c r="C4950"/>
      <c r="E4950" s="11"/>
      <c r="F4950" s="11"/>
    </row>
    <row r="4951" spans="1:6" x14ac:dyDescent="0.2">
      <c r="A4951" s="11"/>
      <c r="B4951"/>
      <c r="C4951"/>
      <c r="E4951" s="11"/>
      <c r="F4951" s="11"/>
    </row>
    <row r="4952" spans="1:6" x14ac:dyDescent="0.2">
      <c r="A4952" s="11"/>
      <c r="B4952"/>
      <c r="C4952"/>
      <c r="E4952" s="11"/>
      <c r="F4952" s="11"/>
    </row>
    <row r="4953" spans="1:6" x14ac:dyDescent="0.2">
      <c r="A4953" s="11"/>
      <c r="B4953"/>
      <c r="C4953"/>
      <c r="E4953" s="11"/>
      <c r="F4953" s="11"/>
    </row>
    <row r="4954" spans="1:6" x14ac:dyDescent="0.2">
      <c r="A4954" s="11"/>
      <c r="B4954"/>
      <c r="C4954"/>
      <c r="E4954" s="11"/>
      <c r="F4954" s="11"/>
    </row>
    <row r="4955" spans="1:6" x14ac:dyDescent="0.2">
      <c r="A4955" s="11"/>
      <c r="B4955"/>
      <c r="C4955"/>
      <c r="E4955" s="11"/>
      <c r="F4955" s="11"/>
    </row>
    <row r="4956" spans="1:6" x14ac:dyDescent="0.2">
      <c r="A4956" s="11"/>
      <c r="B4956"/>
      <c r="C4956"/>
      <c r="E4956" s="11"/>
      <c r="F4956" s="11"/>
    </row>
    <row r="4957" spans="1:6" x14ac:dyDescent="0.2">
      <c r="A4957" s="11"/>
      <c r="B4957"/>
      <c r="C4957"/>
      <c r="E4957" s="11"/>
      <c r="F4957" s="11"/>
    </row>
    <row r="4958" spans="1:6" x14ac:dyDescent="0.2">
      <c r="A4958" s="11"/>
      <c r="B4958"/>
      <c r="C4958"/>
      <c r="E4958" s="11"/>
      <c r="F4958" s="11"/>
    </row>
    <row r="4959" spans="1:6" x14ac:dyDescent="0.2">
      <c r="A4959" s="11"/>
      <c r="B4959"/>
      <c r="C4959"/>
      <c r="E4959" s="11"/>
      <c r="F4959" s="11"/>
    </row>
    <row r="4960" spans="1:6" x14ac:dyDescent="0.2">
      <c r="A4960" s="11"/>
      <c r="B4960"/>
      <c r="C4960"/>
      <c r="E4960" s="11"/>
      <c r="F4960" s="11"/>
    </row>
    <row r="4961" spans="1:6" x14ac:dyDescent="0.2">
      <c r="A4961" s="11"/>
      <c r="B4961"/>
      <c r="C4961"/>
      <c r="E4961" s="11"/>
      <c r="F4961" s="11"/>
    </row>
    <row r="4962" spans="1:6" x14ac:dyDescent="0.2">
      <c r="A4962" s="11"/>
      <c r="B4962"/>
      <c r="C4962"/>
      <c r="E4962" s="11"/>
      <c r="F4962" s="11"/>
    </row>
    <row r="4963" spans="1:6" x14ac:dyDescent="0.2">
      <c r="A4963" s="11"/>
      <c r="B4963"/>
      <c r="C4963"/>
      <c r="E4963" s="11"/>
      <c r="F4963" s="11"/>
    </row>
    <row r="4964" spans="1:6" x14ac:dyDescent="0.2">
      <c r="A4964" s="11"/>
      <c r="B4964"/>
      <c r="C4964"/>
      <c r="E4964" s="11"/>
      <c r="F4964" s="11"/>
    </row>
    <row r="4965" spans="1:6" x14ac:dyDescent="0.2">
      <c r="A4965" s="11"/>
      <c r="B4965"/>
      <c r="C4965"/>
      <c r="E4965" s="11"/>
      <c r="F4965" s="11"/>
    </row>
    <row r="4966" spans="1:6" x14ac:dyDescent="0.2">
      <c r="A4966" s="11"/>
      <c r="B4966"/>
      <c r="C4966"/>
      <c r="E4966" s="11"/>
      <c r="F4966" s="11"/>
    </row>
    <row r="4967" spans="1:6" x14ac:dyDescent="0.2">
      <c r="A4967" s="11"/>
      <c r="B4967"/>
      <c r="C4967"/>
      <c r="E4967" s="11"/>
      <c r="F4967" s="11"/>
    </row>
    <row r="4968" spans="1:6" x14ac:dyDescent="0.2">
      <c r="A4968" s="11"/>
      <c r="B4968"/>
      <c r="C4968"/>
      <c r="E4968" s="11"/>
      <c r="F4968" s="11"/>
    </row>
    <row r="4969" spans="1:6" x14ac:dyDescent="0.2">
      <c r="A4969" s="11"/>
      <c r="B4969"/>
      <c r="C4969"/>
      <c r="E4969" s="11"/>
      <c r="F4969" s="11"/>
    </row>
    <row r="4970" spans="1:6" x14ac:dyDescent="0.2">
      <c r="A4970" s="11"/>
      <c r="B4970"/>
      <c r="C4970"/>
      <c r="E4970" s="11"/>
      <c r="F4970" s="11"/>
    </row>
    <row r="4971" spans="1:6" x14ac:dyDescent="0.2">
      <c r="A4971" s="11"/>
      <c r="B4971"/>
      <c r="C4971"/>
      <c r="E4971" s="11"/>
      <c r="F4971" s="11"/>
    </row>
    <row r="4972" spans="1:6" x14ac:dyDescent="0.2">
      <c r="A4972" s="11"/>
      <c r="B4972"/>
      <c r="C4972"/>
      <c r="E4972" s="11"/>
      <c r="F4972" s="11"/>
    </row>
    <row r="4973" spans="1:6" x14ac:dyDescent="0.2">
      <c r="A4973" s="11"/>
      <c r="B4973"/>
      <c r="C4973"/>
      <c r="E4973" s="11"/>
      <c r="F4973" s="11"/>
    </row>
    <row r="4974" spans="1:6" x14ac:dyDescent="0.2">
      <c r="A4974" s="11"/>
      <c r="B4974"/>
      <c r="C4974"/>
      <c r="E4974" s="11"/>
      <c r="F4974" s="11"/>
    </row>
    <row r="4975" spans="1:6" x14ac:dyDescent="0.2">
      <c r="A4975" s="11"/>
      <c r="B4975"/>
      <c r="C4975"/>
      <c r="E4975" s="11"/>
      <c r="F4975" s="11"/>
    </row>
    <row r="4976" spans="1:6" x14ac:dyDescent="0.2">
      <c r="A4976" s="11"/>
      <c r="B4976"/>
      <c r="C4976"/>
      <c r="E4976" s="11"/>
      <c r="F4976" s="11"/>
    </row>
    <row r="4977" spans="1:6" x14ac:dyDescent="0.2">
      <c r="A4977" s="11"/>
      <c r="B4977"/>
      <c r="C4977"/>
      <c r="E4977" s="11"/>
      <c r="F4977" s="11"/>
    </row>
    <row r="4978" spans="1:6" x14ac:dyDescent="0.2">
      <c r="A4978" s="11"/>
      <c r="B4978"/>
      <c r="C4978"/>
      <c r="E4978" s="11"/>
      <c r="F4978" s="11"/>
    </row>
    <row r="4979" spans="1:6" x14ac:dyDescent="0.2">
      <c r="A4979" s="11"/>
      <c r="B4979"/>
      <c r="C4979"/>
      <c r="E4979" s="11"/>
      <c r="F4979" s="11"/>
    </row>
    <row r="4980" spans="1:6" x14ac:dyDescent="0.2">
      <c r="A4980" s="11"/>
      <c r="B4980"/>
      <c r="C4980"/>
      <c r="E4980" s="11"/>
      <c r="F4980" s="11"/>
    </row>
    <row r="4981" spans="1:6" x14ac:dyDescent="0.2">
      <c r="A4981" s="11"/>
      <c r="B4981"/>
      <c r="C4981"/>
      <c r="E4981" s="11"/>
      <c r="F4981" s="11"/>
    </row>
    <row r="4982" spans="1:6" x14ac:dyDescent="0.2">
      <c r="A4982" s="11"/>
      <c r="B4982"/>
      <c r="C4982"/>
      <c r="E4982" s="11"/>
      <c r="F4982" s="11"/>
    </row>
    <row r="4983" spans="1:6" x14ac:dyDescent="0.2">
      <c r="A4983" s="11"/>
      <c r="B4983"/>
      <c r="C4983"/>
      <c r="E4983" s="11"/>
      <c r="F4983" s="11"/>
    </row>
    <row r="4984" spans="1:6" x14ac:dyDescent="0.2">
      <c r="A4984" s="11"/>
      <c r="B4984"/>
      <c r="C4984"/>
      <c r="E4984" s="11"/>
      <c r="F4984" s="11"/>
    </row>
    <row r="4985" spans="1:6" x14ac:dyDescent="0.2">
      <c r="A4985" s="11"/>
      <c r="B4985"/>
      <c r="C4985"/>
      <c r="E4985" s="11"/>
      <c r="F4985" s="11"/>
    </row>
    <row r="4986" spans="1:6" x14ac:dyDescent="0.2">
      <c r="A4986" s="11"/>
      <c r="B4986"/>
      <c r="C4986"/>
      <c r="E4986" s="11"/>
      <c r="F4986" s="11"/>
    </row>
    <row r="4987" spans="1:6" x14ac:dyDescent="0.2">
      <c r="A4987" s="11"/>
      <c r="B4987"/>
      <c r="C4987"/>
      <c r="E4987" s="11"/>
      <c r="F4987" s="11"/>
    </row>
    <row r="4988" spans="1:6" x14ac:dyDescent="0.2">
      <c r="A4988" s="11"/>
      <c r="B4988"/>
      <c r="C4988"/>
      <c r="E4988" s="11"/>
      <c r="F4988" s="11"/>
    </row>
    <row r="4989" spans="1:6" x14ac:dyDescent="0.2">
      <c r="A4989" s="11"/>
      <c r="B4989"/>
      <c r="C4989"/>
      <c r="E4989" s="11"/>
      <c r="F4989" s="11"/>
    </row>
    <row r="4990" spans="1:6" x14ac:dyDescent="0.2">
      <c r="A4990" s="11"/>
      <c r="B4990"/>
      <c r="C4990"/>
      <c r="E4990" s="11"/>
      <c r="F4990" s="11"/>
    </row>
    <row r="4991" spans="1:6" x14ac:dyDescent="0.2">
      <c r="A4991" s="11"/>
      <c r="B4991"/>
      <c r="C4991"/>
      <c r="E4991" s="11"/>
      <c r="F4991" s="11"/>
    </row>
    <row r="4992" spans="1:6" x14ac:dyDescent="0.2">
      <c r="A4992" s="11"/>
      <c r="B4992"/>
      <c r="C4992"/>
      <c r="E4992" s="11"/>
      <c r="F4992" s="11"/>
    </row>
    <row r="4993" spans="1:6" x14ac:dyDescent="0.2">
      <c r="A4993" s="11"/>
      <c r="B4993"/>
      <c r="C4993"/>
      <c r="E4993" s="11"/>
      <c r="F4993" s="11"/>
    </row>
    <row r="4994" spans="1:6" x14ac:dyDescent="0.2">
      <c r="A4994" s="11"/>
      <c r="B4994"/>
      <c r="C4994"/>
      <c r="E4994" s="11"/>
      <c r="F4994" s="11"/>
    </row>
    <row r="4995" spans="1:6" x14ac:dyDescent="0.2">
      <c r="A4995" s="11"/>
      <c r="B4995"/>
      <c r="C4995"/>
      <c r="E4995" s="11"/>
      <c r="F4995" s="11"/>
    </row>
    <row r="4996" spans="1:6" x14ac:dyDescent="0.2">
      <c r="A4996" s="11"/>
      <c r="B4996"/>
      <c r="C4996"/>
      <c r="E4996" s="11"/>
      <c r="F4996" s="11"/>
    </row>
    <row r="4997" spans="1:6" x14ac:dyDescent="0.2">
      <c r="A4997" s="11"/>
      <c r="B4997"/>
      <c r="C4997"/>
      <c r="E4997" s="11"/>
      <c r="F4997" s="11"/>
    </row>
    <row r="4998" spans="1:6" x14ac:dyDescent="0.2">
      <c r="A4998" s="11"/>
      <c r="B4998"/>
      <c r="C4998"/>
      <c r="E4998" s="11"/>
      <c r="F4998" s="11"/>
    </row>
    <row r="4999" spans="1:6" x14ac:dyDescent="0.2">
      <c r="A4999" s="11"/>
      <c r="B4999"/>
      <c r="C4999"/>
      <c r="E4999" s="11"/>
      <c r="F4999" s="11"/>
    </row>
    <row r="5000" spans="1:6" x14ac:dyDescent="0.2">
      <c r="A5000" s="11"/>
      <c r="B5000"/>
      <c r="C5000"/>
      <c r="E5000" s="11"/>
      <c r="F5000" s="11"/>
    </row>
    <row r="5001" spans="1:6" x14ac:dyDescent="0.2">
      <c r="A5001" s="11"/>
      <c r="B5001"/>
      <c r="C5001"/>
      <c r="E5001" s="11"/>
      <c r="F5001" s="11"/>
    </row>
    <row r="5002" spans="1:6" x14ac:dyDescent="0.2">
      <c r="A5002" s="11"/>
      <c r="B5002"/>
      <c r="C5002"/>
      <c r="E5002" s="11"/>
      <c r="F5002" s="11"/>
    </row>
    <row r="5003" spans="1:6" x14ac:dyDescent="0.2">
      <c r="A5003" s="11"/>
      <c r="B5003"/>
      <c r="C5003"/>
      <c r="E5003" s="11"/>
      <c r="F5003" s="11"/>
    </row>
    <row r="5004" spans="1:6" x14ac:dyDescent="0.2">
      <c r="A5004" s="11"/>
      <c r="B5004"/>
      <c r="C5004"/>
      <c r="E5004" s="11"/>
      <c r="F5004" s="11"/>
    </row>
    <row r="5005" spans="1:6" x14ac:dyDescent="0.2">
      <c r="A5005" s="11"/>
      <c r="B5005"/>
      <c r="C5005"/>
      <c r="E5005" s="11"/>
      <c r="F5005" s="11"/>
    </row>
    <row r="5006" spans="1:6" x14ac:dyDescent="0.2">
      <c r="A5006" s="11"/>
      <c r="B5006"/>
      <c r="C5006"/>
      <c r="E5006" s="11"/>
      <c r="F5006" s="11"/>
    </row>
    <row r="5007" spans="1:6" x14ac:dyDescent="0.2">
      <c r="A5007" s="11"/>
      <c r="B5007"/>
      <c r="C5007"/>
      <c r="E5007" s="11"/>
      <c r="F5007" s="11"/>
    </row>
    <row r="5008" spans="1:6" x14ac:dyDescent="0.2">
      <c r="A5008" s="11"/>
      <c r="B5008"/>
      <c r="C5008"/>
      <c r="E5008" s="11"/>
      <c r="F5008" s="11"/>
    </row>
    <row r="5009" spans="1:6" x14ac:dyDescent="0.2">
      <c r="A5009" s="11"/>
      <c r="B5009"/>
      <c r="C5009"/>
      <c r="E5009" s="11"/>
      <c r="F5009" s="11"/>
    </row>
    <row r="5010" spans="1:6" x14ac:dyDescent="0.2">
      <c r="A5010" s="11"/>
      <c r="B5010"/>
      <c r="C5010"/>
      <c r="E5010" s="11"/>
      <c r="F5010" s="11"/>
    </row>
    <row r="5011" spans="1:6" x14ac:dyDescent="0.2">
      <c r="A5011" s="11"/>
      <c r="B5011"/>
      <c r="C5011"/>
      <c r="E5011" s="11"/>
      <c r="F5011" s="11"/>
    </row>
    <row r="5012" spans="1:6" x14ac:dyDescent="0.2">
      <c r="A5012" s="11"/>
      <c r="B5012"/>
      <c r="C5012"/>
      <c r="E5012" s="11"/>
      <c r="F5012" s="11"/>
    </row>
    <row r="5013" spans="1:6" x14ac:dyDescent="0.2">
      <c r="A5013" s="11"/>
      <c r="B5013"/>
      <c r="C5013"/>
      <c r="E5013" s="11"/>
      <c r="F5013" s="11"/>
    </row>
    <row r="5014" spans="1:6" x14ac:dyDescent="0.2">
      <c r="A5014" s="11"/>
      <c r="B5014"/>
      <c r="C5014"/>
      <c r="E5014" s="11"/>
      <c r="F5014" s="11"/>
    </row>
    <row r="5015" spans="1:6" x14ac:dyDescent="0.2">
      <c r="A5015" s="11"/>
      <c r="B5015"/>
      <c r="C5015"/>
      <c r="E5015" s="11"/>
      <c r="F5015" s="11"/>
    </row>
    <row r="5016" spans="1:6" x14ac:dyDescent="0.2">
      <c r="A5016" s="11"/>
      <c r="B5016"/>
      <c r="C5016"/>
      <c r="E5016" s="11"/>
      <c r="F5016" s="11"/>
    </row>
    <row r="5017" spans="1:6" x14ac:dyDescent="0.2">
      <c r="A5017" s="11"/>
      <c r="B5017"/>
      <c r="C5017"/>
      <c r="E5017" s="11"/>
      <c r="F5017" s="11"/>
    </row>
    <row r="5018" spans="1:6" x14ac:dyDescent="0.2">
      <c r="A5018" s="11"/>
      <c r="B5018"/>
      <c r="C5018"/>
      <c r="E5018" s="11"/>
      <c r="F5018" s="11"/>
    </row>
    <row r="5019" spans="1:6" x14ac:dyDescent="0.2">
      <c r="A5019" s="11"/>
      <c r="B5019"/>
      <c r="C5019"/>
      <c r="E5019" s="11"/>
      <c r="F5019" s="11"/>
    </row>
    <row r="5020" spans="1:6" x14ac:dyDescent="0.2">
      <c r="A5020" s="11"/>
      <c r="B5020"/>
      <c r="C5020"/>
      <c r="E5020" s="11"/>
      <c r="F5020" s="11"/>
    </row>
    <row r="5021" spans="1:6" x14ac:dyDescent="0.2">
      <c r="A5021" s="11"/>
      <c r="B5021"/>
      <c r="C5021"/>
      <c r="E5021" s="11"/>
      <c r="F5021" s="11"/>
    </row>
    <row r="5022" spans="1:6" x14ac:dyDescent="0.2">
      <c r="A5022" s="11"/>
      <c r="B5022"/>
      <c r="C5022"/>
      <c r="E5022" s="11"/>
      <c r="F5022" s="11"/>
    </row>
    <row r="5023" spans="1:6" x14ac:dyDescent="0.2">
      <c r="A5023" s="11"/>
      <c r="B5023"/>
      <c r="C5023"/>
      <c r="E5023" s="11"/>
      <c r="F5023" s="11"/>
    </row>
    <row r="5024" spans="1:6" x14ac:dyDescent="0.2">
      <c r="A5024" s="11"/>
      <c r="B5024"/>
      <c r="C5024"/>
      <c r="E5024" s="11"/>
      <c r="F5024" s="11"/>
    </row>
    <row r="5025" spans="1:6" x14ac:dyDescent="0.2">
      <c r="A5025" s="11"/>
      <c r="B5025"/>
      <c r="C5025"/>
      <c r="E5025" s="11"/>
      <c r="F5025" s="11"/>
    </row>
    <row r="5026" spans="1:6" x14ac:dyDescent="0.2">
      <c r="A5026" s="11"/>
      <c r="B5026"/>
      <c r="C5026"/>
      <c r="E5026" s="11"/>
      <c r="F5026" s="11"/>
    </row>
    <row r="5027" spans="1:6" x14ac:dyDescent="0.2">
      <c r="A5027" s="11"/>
      <c r="B5027"/>
      <c r="C5027"/>
      <c r="E5027" s="11"/>
      <c r="F5027" s="11"/>
    </row>
    <row r="5028" spans="1:6" x14ac:dyDescent="0.2">
      <c r="A5028" s="11"/>
      <c r="B5028"/>
      <c r="C5028"/>
      <c r="E5028" s="11"/>
      <c r="F5028" s="11"/>
    </row>
    <row r="5029" spans="1:6" x14ac:dyDescent="0.2">
      <c r="A5029" s="11"/>
      <c r="B5029"/>
      <c r="C5029"/>
      <c r="E5029" s="11"/>
      <c r="F5029" s="11"/>
    </row>
    <row r="5030" spans="1:6" x14ac:dyDescent="0.2">
      <c r="A5030" s="11"/>
      <c r="B5030"/>
      <c r="C5030"/>
      <c r="E5030" s="11"/>
      <c r="F5030" s="11"/>
    </row>
    <row r="5031" spans="1:6" x14ac:dyDescent="0.2">
      <c r="A5031" s="11"/>
      <c r="B5031"/>
      <c r="C5031"/>
      <c r="E5031" s="11"/>
      <c r="F5031" s="11"/>
    </row>
    <row r="5032" spans="1:6" x14ac:dyDescent="0.2">
      <c r="A5032" s="11"/>
      <c r="B5032"/>
      <c r="C5032"/>
      <c r="E5032" s="11"/>
      <c r="F5032" s="11"/>
    </row>
    <row r="5033" spans="1:6" x14ac:dyDescent="0.2">
      <c r="A5033" s="11"/>
      <c r="B5033"/>
      <c r="C5033"/>
      <c r="E5033" s="11"/>
      <c r="F5033" s="11"/>
    </row>
    <row r="5034" spans="1:6" x14ac:dyDescent="0.2">
      <c r="A5034" s="11"/>
      <c r="B5034"/>
      <c r="C5034"/>
      <c r="E5034" s="11"/>
      <c r="F5034" s="11"/>
    </row>
    <row r="5035" spans="1:6" x14ac:dyDescent="0.2">
      <c r="A5035" s="11"/>
      <c r="B5035"/>
      <c r="C5035"/>
      <c r="E5035" s="11"/>
      <c r="F5035" s="11"/>
    </row>
    <row r="5036" spans="1:6" x14ac:dyDescent="0.2">
      <c r="A5036" s="11"/>
      <c r="B5036"/>
      <c r="C5036"/>
      <c r="E5036" s="11"/>
      <c r="F5036" s="11"/>
    </row>
    <row r="5037" spans="1:6" x14ac:dyDescent="0.2">
      <c r="A5037" s="11"/>
      <c r="B5037"/>
      <c r="C5037"/>
      <c r="E5037" s="11"/>
      <c r="F5037" s="11"/>
    </row>
    <row r="5038" spans="1:6" x14ac:dyDescent="0.2">
      <c r="A5038" s="11"/>
      <c r="B5038"/>
      <c r="C5038"/>
      <c r="E5038" s="11"/>
      <c r="F5038" s="11"/>
    </row>
    <row r="5039" spans="1:6" x14ac:dyDescent="0.2">
      <c r="A5039" s="11"/>
      <c r="B5039"/>
      <c r="C5039"/>
      <c r="E5039" s="11"/>
      <c r="F5039" s="11"/>
    </row>
    <row r="5040" spans="1:6" x14ac:dyDescent="0.2">
      <c r="A5040" s="11"/>
      <c r="B5040"/>
      <c r="C5040"/>
      <c r="E5040" s="11"/>
      <c r="F5040" s="11"/>
    </row>
    <row r="5041" spans="1:6" x14ac:dyDescent="0.2">
      <c r="A5041" s="11"/>
      <c r="B5041"/>
      <c r="C5041"/>
      <c r="E5041" s="11"/>
      <c r="F5041" s="11"/>
    </row>
    <row r="5042" spans="1:6" x14ac:dyDescent="0.2">
      <c r="A5042" s="11"/>
      <c r="B5042"/>
      <c r="C5042"/>
      <c r="E5042" s="11"/>
      <c r="F5042" s="11"/>
    </row>
    <row r="5043" spans="1:6" x14ac:dyDescent="0.2">
      <c r="A5043" s="11"/>
      <c r="B5043"/>
      <c r="C5043"/>
      <c r="E5043" s="11"/>
      <c r="F5043" s="11"/>
    </row>
    <row r="5044" spans="1:6" x14ac:dyDescent="0.2">
      <c r="A5044" s="11"/>
      <c r="B5044"/>
      <c r="C5044"/>
      <c r="E5044" s="11"/>
      <c r="F5044" s="11"/>
    </row>
    <row r="5045" spans="1:6" x14ac:dyDescent="0.2">
      <c r="A5045" s="11"/>
      <c r="B5045"/>
      <c r="C5045"/>
      <c r="E5045" s="11"/>
      <c r="F5045" s="11"/>
    </row>
    <row r="5046" spans="1:6" x14ac:dyDescent="0.2">
      <c r="A5046" s="11"/>
      <c r="B5046"/>
      <c r="C5046"/>
      <c r="E5046" s="11"/>
      <c r="F5046" s="11"/>
    </row>
    <row r="5047" spans="1:6" x14ac:dyDescent="0.2">
      <c r="A5047" s="11"/>
      <c r="B5047"/>
      <c r="C5047"/>
      <c r="E5047" s="11"/>
      <c r="F5047" s="11"/>
    </row>
    <row r="5048" spans="1:6" x14ac:dyDescent="0.2">
      <c r="A5048" s="11"/>
      <c r="B5048"/>
      <c r="C5048"/>
      <c r="E5048" s="11"/>
      <c r="F5048" s="11"/>
    </row>
    <row r="5049" spans="1:6" x14ac:dyDescent="0.2">
      <c r="A5049" s="11"/>
      <c r="B5049"/>
      <c r="C5049"/>
      <c r="E5049" s="11"/>
      <c r="F5049" s="11"/>
    </row>
    <row r="5050" spans="1:6" x14ac:dyDescent="0.2">
      <c r="A5050" s="11"/>
      <c r="B5050"/>
      <c r="C5050"/>
      <c r="E5050" s="11"/>
      <c r="F5050" s="11"/>
    </row>
    <row r="5051" spans="1:6" x14ac:dyDescent="0.2">
      <c r="A5051" s="11"/>
      <c r="B5051"/>
      <c r="C5051"/>
      <c r="E5051" s="11"/>
      <c r="F5051" s="11"/>
    </row>
    <row r="5052" spans="1:6" x14ac:dyDescent="0.2">
      <c r="A5052" s="11"/>
      <c r="B5052"/>
      <c r="C5052"/>
      <c r="E5052" s="11"/>
      <c r="F5052" s="11"/>
    </row>
    <row r="5053" spans="1:6" x14ac:dyDescent="0.2">
      <c r="A5053" s="11"/>
      <c r="B5053"/>
      <c r="C5053"/>
      <c r="E5053" s="11"/>
      <c r="F5053" s="11"/>
    </row>
    <row r="5054" spans="1:6" x14ac:dyDescent="0.2">
      <c r="A5054" s="11"/>
      <c r="B5054"/>
      <c r="C5054"/>
      <c r="E5054" s="11"/>
      <c r="F5054" s="11"/>
    </row>
    <row r="5055" spans="1:6" x14ac:dyDescent="0.2">
      <c r="A5055" s="11"/>
      <c r="B5055"/>
      <c r="C5055"/>
      <c r="E5055" s="11"/>
      <c r="F5055" s="11"/>
    </row>
    <row r="5056" spans="1:6" x14ac:dyDescent="0.2">
      <c r="A5056" s="11"/>
      <c r="B5056"/>
      <c r="C5056"/>
      <c r="E5056" s="11"/>
      <c r="F5056" s="11"/>
    </row>
    <row r="5057" spans="1:6" x14ac:dyDescent="0.2">
      <c r="A5057" s="11"/>
      <c r="B5057"/>
      <c r="C5057"/>
      <c r="E5057" s="11"/>
      <c r="F5057" s="11"/>
    </row>
    <row r="5058" spans="1:6" x14ac:dyDescent="0.2">
      <c r="A5058" s="11"/>
      <c r="B5058"/>
      <c r="C5058"/>
      <c r="E5058" s="11"/>
      <c r="F5058" s="11"/>
    </row>
    <row r="5059" spans="1:6" x14ac:dyDescent="0.2">
      <c r="A5059" s="11"/>
      <c r="B5059"/>
      <c r="C5059"/>
      <c r="E5059" s="11"/>
      <c r="F5059" s="11"/>
    </row>
    <row r="5060" spans="1:6" x14ac:dyDescent="0.2">
      <c r="A5060" s="11"/>
      <c r="B5060"/>
      <c r="C5060"/>
      <c r="E5060" s="11"/>
      <c r="F5060" s="11"/>
    </row>
    <row r="5061" spans="1:6" x14ac:dyDescent="0.2">
      <c r="A5061" s="11"/>
      <c r="B5061"/>
      <c r="C5061"/>
      <c r="E5061" s="11"/>
      <c r="F5061" s="11"/>
    </row>
    <row r="5062" spans="1:6" x14ac:dyDescent="0.2">
      <c r="A5062" s="11"/>
      <c r="B5062"/>
      <c r="C5062"/>
      <c r="E5062" s="11"/>
      <c r="F5062" s="11"/>
    </row>
    <row r="5063" spans="1:6" x14ac:dyDescent="0.2">
      <c r="A5063" s="11"/>
      <c r="B5063"/>
      <c r="C5063"/>
      <c r="E5063" s="11"/>
      <c r="F5063" s="11"/>
    </row>
    <row r="5064" spans="1:6" x14ac:dyDescent="0.2">
      <c r="A5064" s="11"/>
      <c r="B5064"/>
      <c r="C5064"/>
      <c r="E5064" s="11"/>
      <c r="F5064" s="11"/>
    </row>
    <row r="5065" spans="1:6" x14ac:dyDescent="0.2">
      <c r="A5065" s="11"/>
      <c r="B5065"/>
      <c r="C5065"/>
      <c r="E5065" s="11"/>
      <c r="F5065" s="11"/>
    </row>
    <row r="5066" spans="1:6" x14ac:dyDescent="0.2">
      <c r="A5066" s="11"/>
      <c r="B5066"/>
      <c r="C5066"/>
      <c r="E5066" s="11"/>
      <c r="F5066" s="11"/>
    </row>
    <row r="5067" spans="1:6" x14ac:dyDescent="0.2">
      <c r="A5067" s="11"/>
      <c r="B5067"/>
      <c r="C5067"/>
      <c r="E5067" s="11"/>
      <c r="F5067" s="11"/>
    </row>
    <row r="5068" spans="1:6" x14ac:dyDescent="0.2">
      <c r="A5068" s="11"/>
      <c r="B5068"/>
      <c r="C5068"/>
      <c r="E5068" s="11"/>
      <c r="F5068" s="11"/>
    </row>
    <row r="5069" spans="1:6" x14ac:dyDescent="0.2">
      <c r="A5069" s="11"/>
      <c r="B5069"/>
      <c r="C5069"/>
      <c r="E5069" s="11"/>
      <c r="F5069" s="11"/>
    </row>
    <row r="5070" spans="1:6" x14ac:dyDescent="0.2">
      <c r="A5070" s="11"/>
      <c r="B5070"/>
      <c r="C5070"/>
      <c r="E5070" s="11"/>
      <c r="F5070" s="11"/>
    </row>
    <row r="5071" spans="1:6" x14ac:dyDescent="0.2">
      <c r="A5071" s="11"/>
      <c r="B5071"/>
      <c r="C5071"/>
      <c r="E5071" s="11"/>
      <c r="F5071" s="11"/>
    </row>
    <row r="5072" spans="1:6" x14ac:dyDescent="0.2">
      <c r="A5072" s="11"/>
      <c r="B5072"/>
      <c r="C5072"/>
      <c r="E5072" s="11"/>
      <c r="F5072" s="11"/>
    </row>
    <row r="5073" spans="1:6" x14ac:dyDescent="0.2">
      <c r="A5073" s="11"/>
      <c r="B5073"/>
      <c r="C5073"/>
      <c r="E5073" s="11"/>
      <c r="F5073" s="11"/>
    </row>
    <row r="5074" spans="1:6" x14ac:dyDescent="0.2">
      <c r="A5074" s="11"/>
      <c r="B5074"/>
      <c r="C5074"/>
      <c r="E5074" s="11"/>
      <c r="F5074" s="11"/>
    </row>
    <row r="5075" spans="1:6" x14ac:dyDescent="0.2">
      <c r="A5075" s="11"/>
      <c r="B5075"/>
      <c r="C5075"/>
      <c r="E5075" s="11"/>
      <c r="F5075" s="11"/>
    </row>
    <row r="5076" spans="1:6" x14ac:dyDescent="0.2">
      <c r="A5076" s="11"/>
      <c r="B5076"/>
      <c r="C5076"/>
      <c r="E5076" s="11"/>
      <c r="F5076" s="11"/>
    </row>
    <row r="5077" spans="1:6" x14ac:dyDescent="0.2">
      <c r="A5077" s="11"/>
      <c r="B5077"/>
      <c r="C5077"/>
      <c r="E5077" s="11"/>
      <c r="F5077" s="11"/>
    </row>
    <row r="5078" spans="1:6" x14ac:dyDescent="0.2">
      <c r="A5078" s="11"/>
      <c r="B5078"/>
      <c r="C5078"/>
      <c r="E5078" s="11"/>
      <c r="F5078" s="11"/>
    </row>
    <row r="5079" spans="1:6" x14ac:dyDescent="0.2">
      <c r="A5079" s="11"/>
      <c r="B5079"/>
      <c r="C5079"/>
      <c r="E5079" s="11"/>
      <c r="F5079" s="11"/>
    </row>
    <row r="5080" spans="1:6" x14ac:dyDescent="0.2">
      <c r="A5080" s="11"/>
      <c r="B5080"/>
      <c r="C5080"/>
      <c r="E5080" s="11"/>
      <c r="F5080" s="11"/>
    </row>
    <row r="5081" spans="1:6" x14ac:dyDescent="0.2">
      <c r="A5081" s="11"/>
      <c r="B5081"/>
      <c r="C5081"/>
      <c r="E5081" s="11"/>
      <c r="F5081" s="11"/>
    </row>
    <row r="5082" spans="1:6" x14ac:dyDescent="0.2">
      <c r="A5082" s="11"/>
      <c r="B5082"/>
      <c r="C5082"/>
      <c r="E5082" s="11"/>
      <c r="F5082" s="11"/>
    </row>
    <row r="5083" spans="1:6" x14ac:dyDescent="0.2">
      <c r="A5083" s="11"/>
      <c r="B5083"/>
      <c r="C5083"/>
      <c r="E5083" s="11"/>
      <c r="F5083" s="11"/>
    </row>
    <row r="5084" spans="1:6" x14ac:dyDescent="0.2">
      <c r="A5084" s="11"/>
      <c r="B5084"/>
      <c r="C5084"/>
      <c r="E5084" s="11"/>
      <c r="F5084" s="11"/>
    </row>
    <row r="5085" spans="1:6" x14ac:dyDescent="0.2">
      <c r="A5085" s="11"/>
      <c r="B5085"/>
      <c r="C5085"/>
      <c r="E5085" s="11"/>
      <c r="F5085" s="11"/>
    </row>
    <row r="5086" spans="1:6" x14ac:dyDescent="0.2">
      <c r="A5086" s="11"/>
      <c r="B5086"/>
      <c r="C5086"/>
      <c r="E5086" s="11"/>
      <c r="F5086" s="11"/>
    </row>
    <row r="5087" spans="1:6" x14ac:dyDescent="0.2">
      <c r="A5087" s="11"/>
      <c r="B5087"/>
      <c r="C5087"/>
      <c r="E5087" s="11"/>
      <c r="F5087" s="11"/>
    </row>
    <row r="5088" spans="1:6" x14ac:dyDescent="0.2">
      <c r="A5088" s="11"/>
      <c r="B5088"/>
      <c r="C5088"/>
      <c r="E5088" s="11"/>
      <c r="F5088" s="11"/>
    </row>
    <row r="5089" spans="1:6" x14ac:dyDescent="0.2">
      <c r="A5089" s="11"/>
      <c r="B5089"/>
      <c r="C5089"/>
      <c r="E5089" s="11"/>
      <c r="F5089" s="11"/>
    </row>
    <row r="5090" spans="1:6" x14ac:dyDescent="0.2">
      <c r="A5090" s="11"/>
      <c r="B5090"/>
      <c r="C5090"/>
      <c r="E5090" s="11"/>
      <c r="F5090" s="11"/>
    </row>
    <row r="5091" spans="1:6" x14ac:dyDescent="0.2">
      <c r="A5091" s="11"/>
      <c r="B5091"/>
      <c r="C5091"/>
      <c r="E5091" s="11"/>
      <c r="F5091" s="11"/>
    </row>
    <row r="5092" spans="1:6" x14ac:dyDescent="0.2">
      <c r="A5092" s="11"/>
      <c r="B5092"/>
      <c r="C5092"/>
      <c r="E5092" s="11"/>
      <c r="F5092" s="11"/>
    </row>
    <row r="5093" spans="1:6" x14ac:dyDescent="0.2">
      <c r="A5093" s="11"/>
      <c r="B5093"/>
      <c r="C5093"/>
      <c r="E5093" s="11"/>
      <c r="F5093" s="11"/>
    </row>
    <row r="5094" spans="1:6" x14ac:dyDescent="0.2">
      <c r="A5094" s="11"/>
      <c r="B5094"/>
      <c r="C5094"/>
      <c r="E5094" s="11"/>
      <c r="F5094" s="11"/>
    </row>
    <row r="5095" spans="1:6" x14ac:dyDescent="0.2">
      <c r="A5095" s="11"/>
      <c r="B5095"/>
      <c r="C5095"/>
      <c r="E5095" s="11"/>
      <c r="F5095" s="11"/>
    </row>
    <row r="5096" spans="1:6" x14ac:dyDescent="0.2">
      <c r="A5096" s="11"/>
      <c r="B5096"/>
      <c r="C5096"/>
      <c r="E5096" s="11"/>
      <c r="F5096" s="11"/>
    </row>
    <row r="5097" spans="1:6" x14ac:dyDescent="0.2">
      <c r="A5097" s="11"/>
      <c r="B5097"/>
      <c r="C5097"/>
      <c r="E5097" s="11"/>
      <c r="F5097" s="11"/>
    </row>
    <row r="5098" spans="1:6" x14ac:dyDescent="0.2">
      <c r="A5098" s="11"/>
      <c r="B5098"/>
      <c r="C5098"/>
      <c r="E5098" s="11"/>
      <c r="F5098" s="11"/>
    </row>
    <row r="5099" spans="1:6" x14ac:dyDescent="0.2">
      <c r="A5099" s="11"/>
      <c r="B5099"/>
      <c r="C5099"/>
      <c r="E5099" s="11"/>
      <c r="F5099" s="11"/>
    </row>
    <row r="5100" spans="1:6" x14ac:dyDescent="0.2">
      <c r="A5100" s="11"/>
      <c r="B5100"/>
      <c r="C5100"/>
      <c r="E5100" s="11"/>
      <c r="F5100" s="11"/>
    </row>
    <row r="5101" spans="1:6" x14ac:dyDescent="0.2">
      <c r="A5101" s="11"/>
      <c r="B5101"/>
      <c r="C5101"/>
      <c r="E5101" s="11"/>
      <c r="F5101" s="11"/>
    </row>
    <row r="5102" spans="1:6" x14ac:dyDescent="0.2">
      <c r="A5102" s="11"/>
      <c r="B5102"/>
      <c r="C5102"/>
      <c r="E5102" s="11"/>
      <c r="F5102" s="11"/>
    </row>
    <row r="5103" spans="1:6" x14ac:dyDescent="0.2">
      <c r="A5103" s="11"/>
      <c r="B5103"/>
      <c r="C5103"/>
      <c r="E5103" s="11"/>
      <c r="F5103" s="11"/>
    </row>
    <row r="5104" spans="1:6" x14ac:dyDescent="0.2">
      <c r="A5104" s="11"/>
      <c r="B5104"/>
      <c r="C5104"/>
      <c r="E5104" s="11"/>
      <c r="F5104" s="11"/>
    </row>
    <row r="5105" spans="1:6" x14ac:dyDescent="0.2">
      <c r="A5105" s="11"/>
      <c r="B5105"/>
      <c r="C5105"/>
      <c r="E5105" s="11"/>
      <c r="F5105" s="11"/>
    </row>
    <row r="5106" spans="1:6" x14ac:dyDescent="0.2">
      <c r="A5106" s="11"/>
      <c r="B5106"/>
      <c r="C5106"/>
      <c r="E5106" s="11"/>
      <c r="F5106" s="11"/>
    </row>
    <row r="5107" spans="1:6" x14ac:dyDescent="0.2">
      <c r="A5107" s="11"/>
      <c r="B5107"/>
      <c r="C5107"/>
      <c r="E5107" s="11"/>
      <c r="F5107" s="11"/>
    </row>
    <row r="5108" spans="1:6" x14ac:dyDescent="0.2">
      <c r="A5108" s="11"/>
      <c r="B5108"/>
      <c r="C5108"/>
      <c r="E5108" s="11"/>
      <c r="F5108" s="11"/>
    </row>
    <row r="5109" spans="1:6" x14ac:dyDescent="0.2">
      <c r="A5109" s="11"/>
      <c r="B5109"/>
      <c r="C5109"/>
      <c r="E5109" s="11"/>
      <c r="F5109" s="11"/>
    </row>
    <row r="5110" spans="1:6" x14ac:dyDescent="0.2">
      <c r="A5110" s="11"/>
      <c r="B5110"/>
      <c r="C5110"/>
      <c r="E5110" s="11"/>
      <c r="F5110" s="11"/>
    </row>
    <row r="5111" spans="1:6" x14ac:dyDescent="0.2">
      <c r="A5111" s="11"/>
      <c r="B5111"/>
      <c r="C5111"/>
      <c r="E5111" s="11"/>
      <c r="F5111" s="11"/>
    </row>
    <row r="5112" spans="1:6" x14ac:dyDescent="0.2">
      <c r="A5112" s="11"/>
      <c r="B5112"/>
      <c r="C5112"/>
      <c r="E5112" s="11"/>
      <c r="F5112" s="11"/>
    </row>
    <row r="5113" spans="1:6" x14ac:dyDescent="0.2">
      <c r="A5113" s="11"/>
      <c r="B5113"/>
      <c r="C5113"/>
      <c r="E5113" s="11"/>
      <c r="F5113" s="11"/>
    </row>
    <row r="5114" spans="1:6" x14ac:dyDescent="0.2">
      <c r="A5114" s="11"/>
      <c r="B5114"/>
      <c r="C5114"/>
      <c r="E5114" s="11"/>
      <c r="F5114" s="11"/>
    </row>
    <row r="5115" spans="1:6" x14ac:dyDescent="0.2">
      <c r="A5115" s="11"/>
      <c r="B5115"/>
      <c r="C5115"/>
      <c r="E5115" s="11"/>
      <c r="F5115" s="11"/>
    </row>
    <row r="5116" spans="1:6" x14ac:dyDescent="0.2">
      <c r="A5116" s="11"/>
      <c r="B5116"/>
      <c r="C5116"/>
      <c r="E5116" s="11"/>
      <c r="F5116" s="11"/>
    </row>
    <row r="5117" spans="1:6" x14ac:dyDescent="0.2">
      <c r="A5117" s="11"/>
      <c r="B5117"/>
      <c r="C5117"/>
      <c r="E5117" s="11"/>
      <c r="F5117" s="11"/>
    </row>
    <row r="5118" spans="1:6" x14ac:dyDescent="0.2">
      <c r="A5118" s="11"/>
      <c r="B5118"/>
      <c r="C5118"/>
      <c r="E5118" s="11"/>
      <c r="F5118" s="11"/>
    </row>
    <row r="5119" spans="1:6" x14ac:dyDescent="0.2">
      <c r="A5119" s="11"/>
      <c r="B5119"/>
      <c r="C5119"/>
      <c r="E5119" s="11"/>
      <c r="F5119" s="11"/>
    </row>
    <row r="5120" spans="1:6" x14ac:dyDescent="0.2">
      <c r="A5120" s="11"/>
      <c r="B5120"/>
      <c r="C5120"/>
      <c r="E5120" s="11"/>
      <c r="F5120" s="11"/>
    </row>
    <row r="5121" spans="1:6" x14ac:dyDescent="0.2">
      <c r="A5121" s="11"/>
      <c r="B5121"/>
      <c r="C5121"/>
      <c r="E5121" s="11"/>
      <c r="F5121" s="11"/>
    </row>
    <row r="5122" spans="1:6" x14ac:dyDescent="0.2">
      <c r="A5122" s="11"/>
      <c r="B5122"/>
      <c r="C5122"/>
      <c r="E5122" s="11"/>
      <c r="F5122" s="11"/>
    </row>
    <row r="5123" spans="1:6" x14ac:dyDescent="0.2">
      <c r="A5123" s="11"/>
      <c r="B5123"/>
      <c r="C5123"/>
      <c r="E5123" s="11"/>
      <c r="F5123" s="11"/>
    </row>
    <row r="5124" spans="1:6" x14ac:dyDescent="0.2">
      <c r="A5124" s="11"/>
      <c r="B5124"/>
      <c r="C5124"/>
      <c r="E5124" s="11"/>
      <c r="F5124" s="11"/>
    </row>
    <row r="5125" spans="1:6" x14ac:dyDescent="0.2">
      <c r="A5125" s="11"/>
      <c r="B5125"/>
      <c r="C5125"/>
      <c r="E5125" s="11"/>
      <c r="F5125" s="11"/>
    </row>
    <row r="5126" spans="1:6" x14ac:dyDescent="0.2">
      <c r="A5126" s="11"/>
      <c r="B5126"/>
      <c r="C5126"/>
      <c r="E5126" s="11"/>
      <c r="F5126" s="11"/>
    </row>
    <row r="5127" spans="1:6" x14ac:dyDescent="0.2">
      <c r="A5127" s="11"/>
      <c r="B5127"/>
      <c r="C5127"/>
      <c r="E5127" s="11"/>
      <c r="F5127" s="11"/>
    </row>
    <row r="5128" spans="1:6" x14ac:dyDescent="0.2">
      <c r="A5128" s="11"/>
      <c r="B5128"/>
      <c r="C5128"/>
      <c r="E5128" s="11"/>
      <c r="F5128" s="11"/>
    </row>
    <row r="5129" spans="1:6" x14ac:dyDescent="0.2">
      <c r="A5129" s="11"/>
      <c r="B5129"/>
      <c r="C5129"/>
      <c r="E5129" s="11"/>
      <c r="F5129" s="11"/>
    </row>
    <row r="5130" spans="1:6" x14ac:dyDescent="0.2">
      <c r="A5130" s="11"/>
      <c r="B5130"/>
      <c r="C5130"/>
      <c r="E5130" s="11"/>
      <c r="F5130" s="11"/>
    </row>
    <row r="5131" spans="1:6" x14ac:dyDescent="0.2">
      <c r="A5131" s="11"/>
      <c r="B5131"/>
      <c r="C5131"/>
      <c r="E5131" s="11"/>
      <c r="F5131" s="11"/>
    </row>
    <row r="5132" spans="1:6" x14ac:dyDescent="0.2">
      <c r="A5132" s="11"/>
      <c r="B5132"/>
      <c r="C5132"/>
      <c r="E5132" s="11"/>
      <c r="F5132" s="11"/>
    </row>
    <row r="5133" spans="1:6" x14ac:dyDescent="0.2">
      <c r="A5133" s="11"/>
      <c r="B5133"/>
      <c r="C5133"/>
      <c r="E5133" s="11"/>
      <c r="F5133" s="11"/>
    </row>
    <row r="5134" spans="1:6" x14ac:dyDescent="0.2">
      <c r="A5134" s="11"/>
      <c r="B5134"/>
      <c r="C5134"/>
      <c r="E5134" s="11"/>
      <c r="F5134" s="11"/>
    </row>
    <row r="5135" spans="1:6" x14ac:dyDescent="0.2">
      <c r="A5135" s="11"/>
      <c r="B5135"/>
      <c r="C5135"/>
      <c r="E5135" s="11"/>
      <c r="F5135" s="11"/>
    </row>
    <row r="5136" spans="1:6" x14ac:dyDescent="0.2">
      <c r="A5136" s="11"/>
      <c r="B5136"/>
      <c r="C5136"/>
      <c r="E5136" s="11"/>
      <c r="F5136" s="11"/>
    </row>
    <row r="5137" spans="1:6" x14ac:dyDescent="0.2">
      <c r="A5137" s="11"/>
      <c r="B5137"/>
      <c r="C5137"/>
      <c r="E5137" s="11"/>
      <c r="F5137" s="11"/>
    </row>
    <row r="5138" spans="1:6" x14ac:dyDescent="0.2">
      <c r="A5138" s="11"/>
      <c r="B5138"/>
      <c r="C5138"/>
      <c r="E5138" s="11"/>
      <c r="F5138" s="11"/>
    </row>
    <row r="5139" spans="1:6" x14ac:dyDescent="0.2">
      <c r="A5139" s="11"/>
      <c r="B5139"/>
      <c r="C5139"/>
      <c r="E5139" s="11"/>
      <c r="F5139" s="11"/>
    </row>
    <row r="5140" spans="1:6" x14ac:dyDescent="0.2">
      <c r="A5140" s="11"/>
      <c r="B5140"/>
      <c r="C5140"/>
      <c r="E5140" s="11"/>
      <c r="F5140" s="11"/>
    </row>
    <row r="5141" spans="1:6" x14ac:dyDescent="0.2">
      <c r="A5141" s="11"/>
      <c r="B5141"/>
      <c r="C5141"/>
      <c r="E5141" s="11"/>
      <c r="F5141" s="11"/>
    </row>
    <row r="5142" spans="1:6" x14ac:dyDescent="0.2">
      <c r="A5142" s="11"/>
      <c r="B5142"/>
      <c r="C5142"/>
      <c r="E5142" s="11"/>
      <c r="F5142" s="11"/>
    </row>
    <row r="5143" spans="1:6" x14ac:dyDescent="0.2">
      <c r="A5143" s="11"/>
      <c r="B5143"/>
      <c r="C5143"/>
      <c r="E5143" s="11"/>
      <c r="F5143" s="11"/>
    </row>
    <row r="5144" spans="1:6" x14ac:dyDescent="0.2">
      <c r="A5144" s="11"/>
      <c r="B5144"/>
      <c r="C5144"/>
      <c r="E5144" s="11"/>
      <c r="F5144" s="11"/>
    </row>
    <row r="5145" spans="1:6" x14ac:dyDescent="0.2">
      <c r="A5145" s="11"/>
      <c r="B5145"/>
      <c r="C5145"/>
      <c r="E5145" s="11"/>
      <c r="F5145" s="11"/>
    </row>
    <row r="5146" spans="1:6" x14ac:dyDescent="0.2">
      <c r="A5146" s="11"/>
      <c r="B5146"/>
      <c r="C5146"/>
      <c r="E5146" s="11"/>
      <c r="F5146" s="11"/>
    </row>
    <row r="5147" spans="1:6" x14ac:dyDescent="0.2">
      <c r="A5147" s="11"/>
      <c r="B5147"/>
      <c r="C5147"/>
      <c r="E5147" s="11"/>
      <c r="F5147" s="11"/>
    </row>
    <row r="5148" spans="1:6" x14ac:dyDescent="0.2">
      <c r="A5148" s="11"/>
      <c r="B5148"/>
      <c r="C5148"/>
      <c r="E5148" s="11"/>
      <c r="F5148" s="11"/>
    </row>
    <row r="5149" spans="1:6" x14ac:dyDescent="0.2">
      <c r="A5149" s="11"/>
      <c r="B5149"/>
      <c r="C5149"/>
      <c r="E5149" s="11"/>
      <c r="F5149" s="11"/>
    </row>
    <row r="5150" spans="1:6" x14ac:dyDescent="0.2">
      <c r="A5150" s="11"/>
      <c r="B5150"/>
      <c r="C5150"/>
      <c r="E5150" s="11"/>
      <c r="F5150" s="11"/>
    </row>
    <row r="5151" spans="1:6" x14ac:dyDescent="0.2">
      <c r="A5151" s="11"/>
      <c r="B5151"/>
      <c r="C5151"/>
      <c r="E5151" s="11"/>
      <c r="F5151" s="11"/>
    </row>
    <row r="5152" spans="1:6" x14ac:dyDescent="0.2">
      <c r="A5152" s="11"/>
      <c r="B5152"/>
      <c r="C5152"/>
      <c r="E5152" s="11"/>
      <c r="F5152" s="11"/>
    </row>
    <row r="5153" spans="1:6" x14ac:dyDescent="0.2">
      <c r="A5153" s="11"/>
      <c r="B5153"/>
      <c r="C5153"/>
      <c r="E5153" s="11"/>
      <c r="F5153" s="11"/>
    </row>
    <row r="5154" spans="1:6" x14ac:dyDescent="0.2">
      <c r="A5154" s="11"/>
      <c r="B5154"/>
      <c r="C5154"/>
      <c r="E5154" s="11"/>
      <c r="F5154" s="11"/>
    </row>
    <row r="5155" spans="1:6" x14ac:dyDescent="0.2">
      <c r="A5155" s="11"/>
      <c r="B5155"/>
      <c r="C5155"/>
      <c r="E5155" s="11"/>
      <c r="F5155" s="11"/>
    </row>
    <row r="5156" spans="1:6" x14ac:dyDescent="0.2">
      <c r="A5156" s="11"/>
      <c r="B5156"/>
      <c r="C5156"/>
      <c r="E5156" s="11"/>
      <c r="F5156" s="11"/>
    </row>
    <row r="5157" spans="1:6" x14ac:dyDescent="0.2">
      <c r="A5157" s="11"/>
      <c r="B5157"/>
      <c r="C5157"/>
      <c r="E5157" s="11"/>
      <c r="F5157" s="11"/>
    </row>
    <row r="5158" spans="1:6" x14ac:dyDescent="0.2">
      <c r="A5158" s="11"/>
      <c r="B5158"/>
      <c r="C5158"/>
      <c r="E5158" s="11"/>
      <c r="F5158" s="11"/>
    </row>
    <row r="5159" spans="1:6" x14ac:dyDescent="0.2">
      <c r="A5159" s="11"/>
      <c r="B5159"/>
      <c r="C5159"/>
      <c r="E5159" s="11"/>
      <c r="F5159" s="11"/>
    </row>
    <row r="5160" spans="1:6" x14ac:dyDescent="0.2">
      <c r="A5160" s="11"/>
      <c r="B5160"/>
      <c r="C5160"/>
      <c r="E5160" s="11"/>
      <c r="F5160" s="11"/>
    </row>
    <row r="5161" spans="1:6" x14ac:dyDescent="0.2">
      <c r="A5161" s="11"/>
      <c r="B5161"/>
      <c r="C5161"/>
      <c r="E5161" s="11"/>
      <c r="F5161" s="11"/>
    </row>
    <row r="5162" spans="1:6" x14ac:dyDescent="0.2">
      <c r="A5162" s="11"/>
      <c r="B5162"/>
      <c r="C5162"/>
      <c r="E5162" s="11"/>
      <c r="F5162" s="11"/>
    </row>
    <row r="5163" spans="1:6" x14ac:dyDescent="0.2">
      <c r="A5163" s="11"/>
      <c r="B5163"/>
      <c r="C5163"/>
      <c r="E5163" s="11"/>
      <c r="F5163" s="11"/>
    </row>
    <row r="5164" spans="1:6" x14ac:dyDescent="0.2">
      <c r="A5164" s="11"/>
      <c r="B5164"/>
      <c r="C5164"/>
      <c r="E5164" s="11"/>
      <c r="F5164" s="11"/>
    </row>
    <row r="5165" spans="1:6" x14ac:dyDescent="0.2">
      <c r="A5165" s="11"/>
      <c r="B5165"/>
      <c r="C5165"/>
      <c r="E5165" s="11"/>
      <c r="F5165" s="11"/>
    </row>
    <row r="5166" spans="1:6" x14ac:dyDescent="0.2">
      <c r="A5166" s="11"/>
      <c r="B5166"/>
      <c r="C5166"/>
      <c r="E5166" s="11"/>
      <c r="F5166" s="11"/>
    </row>
    <row r="5167" spans="1:6" x14ac:dyDescent="0.2">
      <c r="A5167" s="11"/>
      <c r="B5167"/>
      <c r="C5167"/>
      <c r="E5167" s="11"/>
      <c r="F5167" s="11"/>
    </row>
    <row r="5168" spans="1:6" x14ac:dyDescent="0.2">
      <c r="A5168" s="11"/>
      <c r="B5168"/>
      <c r="C5168"/>
      <c r="E5168" s="11"/>
      <c r="F5168" s="11"/>
    </row>
    <row r="5169" spans="1:6" x14ac:dyDescent="0.2">
      <c r="A5169" s="11"/>
      <c r="B5169"/>
      <c r="C5169"/>
      <c r="E5169" s="11"/>
      <c r="F5169" s="11"/>
    </row>
    <row r="5170" spans="1:6" x14ac:dyDescent="0.2">
      <c r="A5170" s="11"/>
      <c r="B5170"/>
      <c r="C5170"/>
      <c r="E5170" s="11"/>
      <c r="F5170" s="11"/>
    </row>
    <row r="5171" spans="1:6" x14ac:dyDescent="0.2">
      <c r="A5171" s="11"/>
      <c r="B5171"/>
      <c r="C5171"/>
      <c r="E5171" s="11"/>
      <c r="F5171" s="11"/>
    </row>
    <row r="5172" spans="1:6" x14ac:dyDescent="0.2">
      <c r="A5172" s="11"/>
      <c r="B5172"/>
      <c r="C5172"/>
      <c r="E5172" s="11"/>
      <c r="F5172" s="11"/>
    </row>
    <row r="5173" spans="1:6" x14ac:dyDescent="0.2">
      <c r="A5173" s="11"/>
      <c r="B5173"/>
      <c r="C5173"/>
      <c r="E5173" s="11"/>
      <c r="F5173" s="11"/>
    </row>
    <row r="5174" spans="1:6" x14ac:dyDescent="0.2">
      <c r="A5174" s="11"/>
      <c r="B5174"/>
      <c r="C5174"/>
      <c r="E5174" s="11"/>
      <c r="F5174" s="11"/>
    </row>
    <row r="5175" spans="1:6" x14ac:dyDescent="0.2">
      <c r="A5175" s="11"/>
      <c r="B5175"/>
      <c r="C5175"/>
      <c r="E5175" s="11"/>
      <c r="F5175" s="11"/>
    </row>
    <row r="5176" spans="1:6" x14ac:dyDescent="0.2">
      <c r="A5176" s="11"/>
      <c r="B5176"/>
      <c r="C5176"/>
      <c r="E5176" s="11"/>
      <c r="F5176" s="11"/>
    </row>
    <row r="5177" spans="1:6" x14ac:dyDescent="0.2">
      <c r="A5177" s="11"/>
      <c r="B5177"/>
      <c r="C5177"/>
      <c r="E5177" s="11"/>
      <c r="F5177" s="11"/>
    </row>
    <row r="5178" spans="1:6" x14ac:dyDescent="0.2">
      <c r="A5178" s="11"/>
      <c r="B5178"/>
      <c r="C5178"/>
      <c r="E5178" s="11"/>
      <c r="F5178" s="11"/>
    </row>
    <row r="5179" spans="1:6" x14ac:dyDescent="0.2">
      <c r="A5179" s="11"/>
      <c r="B5179"/>
      <c r="C5179"/>
      <c r="E5179" s="11"/>
      <c r="F5179" s="11"/>
    </row>
    <row r="5180" spans="1:6" x14ac:dyDescent="0.2">
      <c r="A5180" s="11"/>
      <c r="B5180"/>
      <c r="C5180"/>
      <c r="E5180" s="11"/>
      <c r="F5180" s="11"/>
    </row>
    <row r="5181" spans="1:6" x14ac:dyDescent="0.2">
      <c r="A5181" s="11"/>
      <c r="B5181"/>
      <c r="C5181"/>
      <c r="E5181" s="11"/>
      <c r="F5181" s="11"/>
    </row>
    <row r="5182" spans="1:6" x14ac:dyDescent="0.2">
      <c r="A5182" s="11"/>
      <c r="B5182"/>
      <c r="C5182"/>
      <c r="E5182" s="11"/>
      <c r="F5182" s="11"/>
    </row>
    <row r="5183" spans="1:6" x14ac:dyDescent="0.2">
      <c r="A5183" s="11"/>
      <c r="B5183"/>
      <c r="C5183"/>
      <c r="E5183" s="11"/>
      <c r="F5183" s="11"/>
    </row>
    <row r="5184" spans="1:6" x14ac:dyDescent="0.2">
      <c r="A5184" s="11"/>
      <c r="B5184"/>
      <c r="C5184"/>
      <c r="E5184" s="11"/>
      <c r="F5184" s="11"/>
    </row>
    <row r="5185" spans="1:6" x14ac:dyDescent="0.2">
      <c r="A5185" s="11"/>
      <c r="B5185"/>
      <c r="C5185"/>
      <c r="E5185" s="11"/>
      <c r="F5185" s="11"/>
    </row>
    <row r="5186" spans="1:6" x14ac:dyDescent="0.2">
      <c r="A5186" s="11"/>
      <c r="B5186"/>
      <c r="C5186"/>
      <c r="E5186" s="11"/>
      <c r="F5186" s="11"/>
    </row>
    <row r="5187" spans="1:6" x14ac:dyDescent="0.2">
      <c r="A5187" s="11"/>
      <c r="B5187"/>
      <c r="C5187"/>
      <c r="E5187" s="11"/>
      <c r="F5187" s="11"/>
    </row>
    <row r="5188" spans="1:6" x14ac:dyDescent="0.2">
      <c r="A5188" s="11"/>
      <c r="B5188"/>
      <c r="C5188"/>
      <c r="E5188" s="11"/>
      <c r="F5188" s="11"/>
    </row>
    <row r="5189" spans="1:6" x14ac:dyDescent="0.2">
      <c r="A5189" s="11"/>
      <c r="B5189"/>
      <c r="C5189"/>
      <c r="E5189" s="11"/>
      <c r="F5189" s="11"/>
    </row>
    <row r="5190" spans="1:6" x14ac:dyDescent="0.2">
      <c r="A5190" s="11"/>
      <c r="B5190"/>
      <c r="C5190"/>
      <c r="E5190" s="11"/>
      <c r="F5190" s="11"/>
    </row>
    <row r="5191" spans="1:6" x14ac:dyDescent="0.2">
      <c r="A5191" s="11"/>
      <c r="B5191"/>
      <c r="C5191"/>
      <c r="E5191" s="11"/>
      <c r="F5191" s="11"/>
    </row>
    <row r="5192" spans="1:6" x14ac:dyDescent="0.2">
      <c r="A5192" s="11"/>
      <c r="B5192"/>
      <c r="C5192"/>
      <c r="E5192" s="11"/>
      <c r="F5192" s="11"/>
    </row>
    <row r="5193" spans="1:6" x14ac:dyDescent="0.2">
      <c r="A5193" s="11"/>
      <c r="B5193"/>
      <c r="C5193"/>
      <c r="E5193" s="11"/>
      <c r="F5193" s="11"/>
    </row>
    <row r="5194" spans="1:6" x14ac:dyDescent="0.2">
      <c r="A5194" s="11"/>
      <c r="B5194"/>
      <c r="C5194"/>
      <c r="E5194" s="11"/>
      <c r="F5194" s="11"/>
    </row>
    <row r="5195" spans="1:6" x14ac:dyDescent="0.2">
      <c r="A5195" s="11"/>
      <c r="B5195"/>
      <c r="C5195"/>
      <c r="E5195" s="11"/>
      <c r="F5195" s="11"/>
    </row>
    <row r="5196" spans="1:6" x14ac:dyDescent="0.2">
      <c r="A5196" s="11"/>
      <c r="B5196"/>
      <c r="C5196"/>
      <c r="E5196" s="11"/>
      <c r="F5196" s="11"/>
    </row>
    <row r="5197" spans="1:6" x14ac:dyDescent="0.2">
      <c r="A5197" s="11"/>
      <c r="B5197"/>
      <c r="C5197"/>
      <c r="E5197" s="11"/>
      <c r="F5197" s="11"/>
    </row>
    <row r="5198" spans="1:6" x14ac:dyDescent="0.2">
      <c r="A5198" s="11"/>
      <c r="B5198"/>
      <c r="C5198"/>
      <c r="E5198" s="11"/>
      <c r="F5198" s="11"/>
    </row>
    <row r="5199" spans="1:6" x14ac:dyDescent="0.2">
      <c r="A5199" s="11"/>
      <c r="B5199"/>
      <c r="C5199"/>
      <c r="E5199" s="11"/>
      <c r="F5199" s="11"/>
    </row>
    <row r="5200" spans="1:6" x14ac:dyDescent="0.2">
      <c r="A5200" s="11"/>
      <c r="B5200"/>
      <c r="C5200"/>
      <c r="E5200" s="11"/>
      <c r="F5200" s="11"/>
    </row>
    <row r="5201" spans="1:6" x14ac:dyDescent="0.2">
      <c r="A5201" s="11"/>
      <c r="B5201"/>
      <c r="C5201"/>
      <c r="E5201" s="11"/>
      <c r="F5201" s="11"/>
    </row>
    <row r="5202" spans="1:6" x14ac:dyDescent="0.2">
      <c r="A5202" s="11"/>
      <c r="B5202"/>
      <c r="C5202"/>
      <c r="E5202" s="11"/>
      <c r="F5202" s="11"/>
    </row>
    <row r="5203" spans="1:6" x14ac:dyDescent="0.2">
      <c r="A5203" s="11"/>
      <c r="B5203"/>
      <c r="C5203"/>
      <c r="E5203" s="11"/>
      <c r="F5203" s="11"/>
    </row>
    <row r="5204" spans="1:6" x14ac:dyDescent="0.2">
      <c r="A5204" s="11"/>
      <c r="B5204"/>
      <c r="C5204"/>
      <c r="E5204" s="11"/>
      <c r="F5204" s="11"/>
    </row>
    <row r="5205" spans="1:6" x14ac:dyDescent="0.2">
      <c r="A5205" s="11"/>
      <c r="B5205"/>
      <c r="C5205"/>
      <c r="E5205" s="11"/>
      <c r="F5205" s="11"/>
    </row>
    <row r="5206" spans="1:6" x14ac:dyDescent="0.2">
      <c r="A5206" s="11"/>
      <c r="B5206"/>
      <c r="C5206"/>
      <c r="E5206" s="11"/>
      <c r="F5206" s="11"/>
    </row>
    <row r="5207" spans="1:6" x14ac:dyDescent="0.2">
      <c r="A5207" s="11"/>
      <c r="B5207"/>
      <c r="C5207"/>
      <c r="E5207" s="11"/>
      <c r="F5207" s="11"/>
    </row>
    <row r="5208" spans="1:6" x14ac:dyDescent="0.2">
      <c r="A5208" s="11"/>
      <c r="B5208"/>
      <c r="C5208"/>
      <c r="E5208" s="11"/>
      <c r="F5208" s="11"/>
    </row>
    <row r="5209" spans="1:6" x14ac:dyDescent="0.2">
      <c r="A5209" s="11"/>
      <c r="B5209"/>
      <c r="C5209"/>
      <c r="E5209" s="11"/>
      <c r="F5209" s="11"/>
    </row>
    <row r="5210" spans="1:6" x14ac:dyDescent="0.2">
      <c r="A5210" s="11"/>
      <c r="B5210"/>
      <c r="C5210"/>
      <c r="E5210" s="11"/>
      <c r="F5210" s="11"/>
    </row>
    <row r="5211" spans="1:6" x14ac:dyDescent="0.2">
      <c r="A5211" s="11"/>
      <c r="B5211"/>
      <c r="C5211"/>
      <c r="E5211" s="11"/>
      <c r="F5211" s="11"/>
    </row>
    <row r="5212" spans="1:6" x14ac:dyDescent="0.2">
      <c r="A5212" s="11"/>
      <c r="B5212"/>
      <c r="C5212"/>
      <c r="E5212" s="11"/>
      <c r="F5212" s="11"/>
    </row>
    <row r="5213" spans="1:6" x14ac:dyDescent="0.2">
      <c r="A5213" s="11"/>
      <c r="B5213"/>
      <c r="C5213"/>
      <c r="E5213" s="11"/>
      <c r="F5213" s="11"/>
    </row>
    <row r="5214" spans="1:6" x14ac:dyDescent="0.2">
      <c r="A5214" s="11"/>
      <c r="B5214"/>
      <c r="C5214"/>
      <c r="E5214" s="11"/>
      <c r="F5214" s="11"/>
    </row>
    <row r="5215" spans="1:6" x14ac:dyDescent="0.2">
      <c r="A5215" s="11"/>
      <c r="B5215"/>
      <c r="C5215"/>
      <c r="E5215" s="11"/>
      <c r="F5215" s="11"/>
    </row>
    <row r="5216" spans="1:6" x14ac:dyDescent="0.2">
      <c r="A5216" s="11"/>
      <c r="B5216"/>
      <c r="C5216"/>
      <c r="E5216" s="11"/>
      <c r="F5216" s="11"/>
    </row>
    <row r="5217" spans="1:6" x14ac:dyDescent="0.2">
      <c r="A5217" s="11"/>
      <c r="B5217"/>
      <c r="C5217"/>
      <c r="E5217" s="11"/>
      <c r="F5217" s="11"/>
    </row>
    <row r="5218" spans="1:6" x14ac:dyDescent="0.2">
      <c r="A5218" s="11"/>
      <c r="B5218"/>
      <c r="C5218"/>
      <c r="E5218" s="11"/>
      <c r="F5218" s="11"/>
    </row>
    <row r="5219" spans="1:6" x14ac:dyDescent="0.2">
      <c r="A5219" s="11"/>
      <c r="B5219"/>
      <c r="C5219"/>
      <c r="E5219" s="11"/>
      <c r="F5219" s="11"/>
    </row>
    <row r="5220" spans="1:6" x14ac:dyDescent="0.2">
      <c r="A5220" s="11"/>
      <c r="B5220"/>
      <c r="C5220"/>
      <c r="E5220" s="11"/>
      <c r="F5220" s="11"/>
    </row>
    <row r="5221" spans="1:6" x14ac:dyDescent="0.2">
      <c r="A5221" s="11"/>
      <c r="B5221"/>
      <c r="C5221"/>
      <c r="E5221" s="11"/>
      <c r="F5221" s="11"/>
    </row>
    <row r="5222" spans="1:6" x14ac:dyDescent="0.2">
      <c r="A5222" s="11"/>
      <c r="B5222"/>
      <c r="C5222"/>
      <c r="E5222" s="11"/>
      <c r="F5222" s="11"/>
    </row>
    <row r="5223" spans="1:6" x14ac:dyDescent="0.2">
      <c r="A5223" s="11"/>
      <c r="B5223"/>
      <c r="C5223"/>
      <c r="E5223" s="11"/>
      <c r="F5223" s="11"/>
    </row>
    <row r="5224" spans="1:6" x14ac:dyDescent="0.2">
      <c r="A5224" s="11"/>
      <c r="B5224"/>
      <c r="C5224"/>
      <c r="E5224" s="11"/>
      <c r="F5224" s="11"/>
    </row>
    <row r="5225" spans="1:6" x14ac:dyDescent="0.2">
      <c r="A5225" s="11"/>
      <c r="B5225"/>
      <c r="C5225"/>
      <c r="E5225" s="11"/>
      <c r="F5225" s="11"/>
    </row>
    <row r="5226" spans="1:6" x14ac:dyDescent="0.2">
      <c r="A5226" s="11"/>
      <c r="B5226"/>
      <c r="C5226"/>
      <c r="E5226" s="11"/>
      <c r="F5226" s="11"/>
    </row>
    <row r="5227" spans="1:6" x14ac:dyDescent="0.2">
      <c r="A5227" s="11"/>
      <c r="B5227"/>
      <c r="C5227"/>
      <c r="E5227" s="11"/>
      <c r="F5227" s="11"/>
    </row>
    <row r="5228" spans="1:6" x14ac:dyDescent="0.2">
      <c r="A5228" s="11"/>
      <c r="B5228"/>
      <c r="C5228"/>
      <c r="E5228" s="11"/>
      <c r="F5228" s="11"/>
    </row>
    <row r="5229" spans="1:6" x14ac:dyDescent="0.2">
      <c r="A5229" s="11"/>
      <c r="B5229"/>
      <c r="C5229"/>
      <c r="E5229" s="11"/>
      <c r="F5229" s="11"/>
    </row>
    <row r="5230" spans="1:6" x14ac:dyDescent="0.2">
      <c r="A5230" s="11"/>
      <c r="B5230"/>
      <c r="C5230"/>
      <c r="E5230" s="11"/>
      <c r="F5230" s="11"/>
    </row>
    <row r="5231" spans="1:6" x14ac:dyDescent="0.2">
      <c r="A5231" s="11"/>
      <c r="B5231"/>
      <c r="C5231"/>
      <c r="E5231" s="11"/>
      <c r="F5231" s="11"/>
    </row>
    <row r="5232" spans="1:6" x14ac:dyDescent="0.2">
      <c r="A5232" s="11"/>
      <c r="B5232"/>
      <c r="C5232"/>
      <c r="E5232" s="11"/>
      <c r="F5232" s="11"/>
    </row>
    <row r="5233" spans="1:6" x14ac:dyDescent="0.2">
      <c r="A5233" s="11"/>
      <c r="B5233"/>
      <c r="C5233"/>
      <c r="E5233" s="11"/>
      <c r="F5233" s="11"/>
    </row>
    <row r="5234" spans="1:6" x14ac:dyDescent="0.2">
      <c r="A5234" s="11"/>
      <c r="B5234"/>
      <c r="C5234"/>
      <c r="E5234" s="11"/>
      <c r="F5234" s="11"/>
    </row>
    <row r="5235" spans="1:6" x14ac:dyDescent="0.2">
      <c r="A5235" s="11"/>
      <c r="B5235"/>
      <c r="C5235"/>
      <c r="E5235" s="11"/>
      <c r="F5235" s="11"/>
    </row>
    <row r="5236" spans="1:6" x14ac:dyDescent="0.2">
      <c r="A5236" s="11"/>
      <c r="B5236"/>
      <c r="C5236"/>
      <c r="E5236" s="11"/>
      <c r="F5236" s="11"/>
    </row>
    <row r="5237" spans="1:6" x14ac:dyDescent="0.2">
      <c r="A5237" s="11"/>
      <c r="B5237"/>
      <c r="C5237"/>
      <c r="E5237" s="11"/>
      <c r="F5237" s="11"/>
    </row>
    <row r="5238" spans="1:6" x14ac:dyDescent="0.2">
      <c r="A5238" s="11"/>
      <c r="B5238"/>
      <c r="C5238"/>
      <c r="E5238" s="11"/>
      <c r="F5238" s="11"/>
    </row>
    <row r="5239" spans="1:6" x14ac:dyDescent="0.2">
      <c r="A5239" s="11"/>
      <c r="B5239"/>
      <c r="C5239"/>
      <c r="E5239" s="11"/>
      <c r="F5239" s="11"/>
    </row>
    <row r="5240" spans="1:6" x14ac:dyDescent="0.2">
      <c r="A5240" s="11"/>
      <c r="B5240"/>
      <c r="C5240"/>
      <c r="E5240" s="11"/>
      <c r="F5240" s="11"/>
    </row>
    <row r="5241" spans="1:6" x14ac:dyDescent="0.2">
      <c r="A5241" s="11"/>
      <c r="B5241"/>
      <c r="C5241"/>
      <c r="E5241" s="11"/>
      <c r="F5241" s="11"/>
    </row>
    <row r="5242" spans="1:6" x14ac:dyDescent="0.2">
      <c r="A5242" s="11"/>
      <c r="B5242"/>
      <c r="C5242"/>
      <c r="E5242" s="11"/>
      <c r="F5242" s="11"/>
    </row>
    <row r="5243" spans="1:6" x14ac:dyDescent="0.2">
      <c r="A5243" s="11"/>
      <c r="B5243"/>
      <c r="C5243"/>
      <c r="E5243" s="11"/>
      <c r="F5243" s="11"/>
    </row>
    <row r="5244" spans="1:6" x14ac:dyDescent="0.2">
      <c r="A5244" s="11"/>
      <c r="B5244"/>
      <c r="C5244"/>
      <c r="E5244" s="11"/>
      <c r="F5244" s="11"/>
    </row>
    <row r="5245" spans="1:6" x14ac:dyDescent="0.2">
      <c r="A5245" s="11"/>
      <c r="B5245"/>
      <c r="C5245"/>
      <c r="E5245" s="11"/>
      <c r="F5245" s="11"/>
    </row>
    <row r="5246" spans="1:6" x14ac:dyDescent="0.2">
      <c r="A5246" s="11"/>
      <c r="B5246"/>
      <c r="C5246"/>
      <c r="E5246" s="11"/>
      <c r="F5246" s="11"/>
    </row>
    <row r="5247" spans="1:6" x14ac:dyDescent="0.2">
      <c r="A5247" s="11"/>
      <c r="B5247"/>
      <c r="C5247"/>
      <c r="E5247" s="11"/>
      <c r="F5247" s="11"/>
    </row>
    <row r="5248" spans="1:6" x14ac:dyDescent="0.2">
      <c r="A5248" s="11"/>
      <c r="B5248"/>
      <c r="C5248"/>
      <c r="E5248" s="11"/>
      <c r="F5248" s="11"/>
    </row>
    <row r="5249" spans="1:6" x14ac:dyDescent="0.2">
      <c r="A5249" s="11"/>
      <c r="B5249"/>
      <c r="C5249"/>
      <c r="E5249" s="11"/>
      <c r="F5249" s="11"/>
    </row>
    <row r="5250" spans="1:6" x14ac:dyDescent="0.2">
      <c r="A5250" s="11"/>
      <c r="B5250"/>
      <c r="C5250"/>
      <c r="E5250" s="11"/>
      <c r="F5250" s="11"/>
    </row>
    <row r="5251" spans="1:6" x14ac:dyDescent="0.2">
      <c r="A5251" s="11"/>
      <c r="B5251"/>
      <c r="C5251"/>
      <c r="E5251" s="11"/>
      <c r="F5251" s="11"/>
    </row>
    <row r="5252" spans="1:6" x14ac:dyDescent="0.2">
      <c r="A5252" s="11"/>
      <c r="B5252"/>
      <c r="C5252"/>
      <c r="E5252" s="11"/>
      <c r="F5252" s="11"/>
    </row>
    <row r="5253" spans="1:6" x14ac:dyDescent="0.2">
      <c r="A5253" s="11"/>
      <c r="B5253"/>
      <c r="C5253"/>
      <c r="E5253" s="11"/>
      <c r="F5253" s="11"/>
    </row>
    <row r="5254" spans="1:6" x14ac:dyDescent="0.2">
      <c r="A5254" s="11"/>
      <c r="B5254"/>
      <c r="C5254"/>
      <c r="E5254" s="11"/>
      <c r="F5254" s="11"/>
    </row>
    <row r="5255" spans="1:6" x14ac:dyDescent="0.2">
      <c r="A5255" s="11"/>
      <c r="B5255"/>
      <c r="C5255"/>
      <c r="E5255" s="11"/>
      <c r="F5255" s="11"/>
    </row>
    <row r="5256" spans="1:6" x14ac:dyDescent="0.2">
      <c r="A5256" s="11"/>
      <c r="B5256"/>
      <c r="C5256"/>
      <c r="E5256" s="11"/>
      <c r="F5256" s="11"/>
    </row>
    <row r="5257" spans="1:6" x14ac:dyDescent="0.2">
      <c r="A5257" s="11"/>
      <c r="B5257"/>
      <c r="C5257"/>
      <c r="E5257" s="11"/>
      <c r="F5257" s="11"/>
    </row>
    <row r="5258" spans="1:6" x14ac:dyDescent="0.2">
      <c r="A5258" s="11"/>
      <c r="B5258"/>
      <c r="C5258"/>
      <c r="E5258" s="11"/>
      <c r="F5258" s="11"/>
    </row>
    <row r="5259" spans="1:6" x14ac:dyDescent="0.2">
      <c r="A5259" s="11"/>
      <c r="B5259"/>
      <c r="C5259"/>
      <c r="E5259" s="11"/>
      <c r="F5259" s="11"/>
    </row>
    <row r="5260" spans="1:6" x14ac:dyDescent="0.2">
      <c r="A5260" s="11"/>
      <c r="B5260"/>
      <c r="C5260"/>
      <c r="E5260" s="11"/>
      <c r="F5260" s="11"/>
    </row>
    <row r="5261" spans="1:6" x14ac:dyDescent="0.2">
      <c r="A5261" s="11"/>
      <c r="B5261"/>
      <c r="C5261"/>
      <c r="E5261" s="11"/>
      <c r="F5261" s="11"/>
    </row>
    <row r="5262" spans="1:6" x14ac:dyDescent="0.2">
      <c r="A5262" s="11"/>
      <c r="B5262"/>
      <c r="C5262"/>
      <c r="E5262" s="11"/>
      <c r="F5262" s="11"/>
    </row>
    <row r="5263" spans="1:6" x14ac:dyDescent="0.2">
      <c r="A5263" s="11"/>
      <c r="B5263"/>
      <c r="C5263"/>
      <c r="E5263" s="11"/>
      <c r="F5263" s="11"/>
    </row>
    <row r="5264" spans="1:6" x14ac:dyDescent="0.2">
      <c r="A5264" s="11"/>
      <c r="B5264"/>
      <c r="C5264"/>
      <c r="E5264" s="11"/>
      <c r="F5264" s="11"/>
    </row>
    <row r="5265" spans="1:6" x14ac:dyDescent="0.2">
      <c r="A5265" s="11"/>
      <c r="B5265"/>
      <c r="C5265"/>
      <c r="E5265" s="11"/>
      <c r="F5265" s="11"/>
    </row>
    <row r="5266" spans="1:6" x14ac:dyDescent="0.2">
      <c r="A5266" s="11"/>
      <c r="B5266"/>
      <c r="C5266"/>
      <c r="E5266" s="11"/>
      <c r="F5266" s="11"/>
    </row>
    <row r="5267" spans="1:6" x14ac:dyDescent="0.2">
      <c r="A5267" s="11"/>
      <c r="B5267"/>
      <c r="C5267"/>
      <c r="E5267" s="11"/>
      <c r="F5267" s="11"/>
    </row>
    <row r="5268" spans="1:6" x14ac:dyDescent="0.2">
      <c r="A5268" s="11"/>
      <c r="B5268"/>
      <c r="C5268"/>
      <c r="E5268" s="11"/>
      <c r="F5268" s="11"/>
    </row>
    <row r="5269" spans="1:6" x14ac:dyDescent="0.2">
      <c r="A5269" s="11"/>
      <c r="B5269"/>
      <c r="C5269"/>
      <c r="E5269" s="11"/>
      <c r="F5269" s="11"/>
    </row>
    <row r="5270" spans="1:6" x14ac:dyDescent="0.2">
      <c r="A5270" s="11"/>
      <c r="B5270"/>
      <c r="C5270"/>
      <c r="E5270" s="11"/>
      <c r="F5270" s="11"/>
    </row>
    <row r="5271" spans="1:6" x14ac:dyDescent="0.2">
      <c r="A5271" s="11"/>
      <c r="B5271"/>
      <c r="C5271"/>
      <c r="E5271" s="11"/>
      <c r="F5271" s="11"/>
    </row>
    <row r="5272" spans="1:6" x14ac:dyDescent="0.2">
      <c r="A5272" s="11"/>
      <c r="B5272"/>
      <c r="C5272"/>
      <c r="E5272" s="11"/>
      <c r="F5272" s="11"/>
    </row>
    <row r="5273" spans="1:6" x14ac:dyDescent="0.2">
      <c r="A5273" s="11"/>
      <c r="B5273"/>
      <c r="C5273"/>
      <c r="E5273" s="11"/>
      <c r="F5273" s="11"/>
    </row>
    <row r="5274" spans="1:6" x14ac:dyDescent="0.2">
      <c r="A5274" s="11"/>
      <c r="B5274"/>
      <c r="C5274"/>
      <c r="E5274" s="11"/>
      <c r="F5274" s="11"/>
    </row>
    <row r="5275" spans="1:6" x14ac:dyDescent="0.2">
      <c r="A5275" s="11"/>
      <c r="B5275"/>
      <c r="C5275"/>
      <c r="E5275" s="11"/>
      <c r="F5275" s="11"/>
    </row>
    <row r="5276" spans="1:6" x14ac:dyDescent="0.2">
      <c r="A5276" s="11"/>
      <c r="B5276"/>
      <c r="C5276"/>
      <c r="E5276" s="11"/>
      <c r="F5276" s="11"/>
    </row>
    <row r="5277" spans="1:6" x14ac:dyDescent="0.2">
      <c r="A5277" s="11"/>
      <c r="B5277"/>
      <c r="C5277"/>
      <c r="E5277" s="11"/>
      <c r="F5277" s="11"/>
    </row>
    <row r="5278" spans="1:6" x14ac:dyDescent="0.2">
      <c r="A5278" s="11"/>
      <c r="B5278"/>
      <c r="C5278"/>
      <c r="E5278" s="11"/>
      <c r="F5278" s="11"/>
    </row>
    <row r="5279" spans="1:6" x14ac:dyDescent="0.2">
      <c r="A5279" s="11"/>
      <c r="B5279"/>
      <c r="C5279"/>
      <c r="E5279" s="11"/>
      <c r="F5279" s="11"/>
    </row>
    <row r="5280" spans="1:6" x14ac:dyDescent="0.2">
      <c r="A5280" s="11"/>
      <c r="B5280"/>
      <c r="C5280"/>
      <c r="E5280" s="11"/>
      <c r="F5280" s="11"/>
    </row>
    <row r="5281" spans="1:6" x14ac:dyDescent="0.2">
      <c r="A5281" s="11"/>
      <c r="B5281"/>
      <c r="C5281"/>
      <c r="E5281" s="11"/>
      <c r="F5281" s="11"/>
    </row>
    <row r="5282" spans="1:6" x14ac:dyDescent="0.2">
      <c r="A5282" s="11"/>
      <c r="B5282"/>
      <c r="C5282"/>
      <c r="E5282" s="11"/>
      <c r="F5282" s="11"/>
    </row>
    <row r="5283" spans="1:6" x14ac:dyDescent="0.2">
      <c r="A5283" s="11"/>
      <c r="B5283"/>
      <c r="C5283"/>
      <c r="E5283" s="11"/>
      <c r="F5283" s="11"/>
    </row>
    <row r="5284" spans="1:6" x14ac:dyDescent="0.2">
      <c r="A5284" s="11"/>
      <c r="B5284"/>
      <c r="C5284"/>
      <c r="E5284" s="11"/>
      <c r="F5284" s="11"/>
    </row>
    <row r="5285" spans="1:6" x14ac:dyDescent="0.2">
      <c r="A5285" s="11"/>
      <c r="B5285"/>
      <c r="C5285"/>
      <c r="E5285" s="11"/>
      <c r="F5285" s="11"/>
    </row>
    <row r="5286" spans="1:6" x14ac:dyDescent="0.2">
      <c r="A5286" s="11"/>
      <c r="B5286"/>
      <c r="C5286"/>
      <c r="E5286" s="11"/>
      <c r="F5286" s="11"/>
    </row>
    <row r="5287" spans="1:6" x14ac:dyDescent="0.2">
      <c r="A5287" s="11"/>
      <c r="B5287"/>
      <c r="C5287"/>
      <c r="E5287" s="11"/>
      <c r="F5287" s="11"/>
    </row>
    <row r="5288" spans="1:6" x14ac:dyDescent="0.2">
      <c r="A5288" s="11"/>
      <c r="B5288"/>
      <c r="C5288"/>
      <c r="E5288" s="11"/>
      <c r="F5288" s="11"/>
    </row>
    <row r="5289" spans="1:6" x14ac:dyDescent="0.2">
      <c r="A5289" s="11"/>
      <c r="B5289"/>
      <c r="C5289"/>
      <c r="E5289" s="11"/>
      <c r="F5289" s="11"/>
    </row>
    <row r="5290" spans="1:6" x14ac:dyDescent="0.2">
      <c r="A5290" s="11"/>
      <c r="B5290"/>
      <c r="C5290"/>
      <c r="E5290" s="11"/>
      <c r="F5290" s="11"/>
    </row>
    <row r="5291" spans="1:6" x14ac:dyDescent="0.2">
      <c r="A5291" s="11"/>
      <c r="B5291"/>
      <c r="C5291"/>
      <c r="E5291" s="11"/>
      <c r="F5291" s="11"/>
    </row>
    <row r="5292" spans="1:6" x14ac:dyDescent="0.2">
      <c r="A5292" s="11"/>
      <c r="B5292"/>
      <c r="C5292"/>
      <c r="E5292" s="11"/>
      <c r="F5292" s="11"/>
    </row>
    <row r="5293" spans="1:6" x14ac:dyDescent="0.2">
      <c r="A5293" s="11"/>
      <c r="B5293"/>
      <c r="C5293"/>
      <c r="E5293" s="11"/>
      <c r="F5293" s="11"/>
    </row>
    <row r="5294" spans="1:6" x14ac:dyDescent="0.2">
      <c r="A5294" s="11"/>
      <c r="B5294"/>
      <c r="C5294"/>
      <c r="E5294" s="11"/>
      <c r="F5294" s="11"/>
    </row>
    <row r="5295" spans="1:6" x14ac:dyDescent="0.2">
      <c r="A5295" s="11"/>
      <c r="B5295"/>
      <c r="C5295"/>
      <c r="E5295" s="11"/>
      <c r="F5295" s="11"/>
    </row>
    <row r="5296" spans="1:6" x14ac:dyDescent="0.2">
      <c r="A5296" s="11"/>
      <c r="B5296"/>
      <c r="C5296"/>
      <c r="E5296" s="11"/>
      <c r="F5296" s="11"/>
    </row>
    <row r="5297" spans="1:6" x14ac:dyDescent="0.2">
      <c r="A5297" s="11"/>
      <c r="B5297"/>
      <c r="C5297"/>
      <c r="E5297" s="11"/>
      <c r="F5297" s="11"/>
    </row>
    <row r="5298" spans="1:6" x14ac:dyDescent="0.2">
      <c r="A5298" s="11"/>
      <c r="B5298"/>
      <c r="C5298"/>
      <c r="E5298" s="11"/>
      <c r="F5298" s="11"/>
    </row>
    <row r="5299" spans="1:6" x14ac:dyDescent="0.2">
      <c r="A5299" s="11"/>
      <c r="B5299"/>
      <c r="C5299"/>
      <c r="E5299" s="11"/>
      <c r="F5299" s="11"/>
    </row>
    <row r="5300" spans="1:6" x14ac:dyDescent="0.2">
      <c r="A5300" s="11"/>
      <c r="B5300"/>
      <c r="C5300"/>
      <c r="E5300" s="11"/>
      <c r="F5300" s="11"/>
    </row>
    <row r="5301" spans="1:6" x14ac:dyDescent="0.2">
      <c r="A5301" s="11"/>
      <c r="B5301"/>
      <c r="C5301"/>
      <c r="E5301" s="11"/>
      <c r="F5301" s="11"/>
    </row>
    <row r="5302" spans="1:6" x14ac:dyDescent="0.2">
      <c r="A5302" s="11"/>
      <c r="B5302"/>
      <c r="C5302"/>
      <c r="E5302" s="11"/>
      <c r="F5302" s="11"/>
    </row>
    <row r="5303" spans="1:6" x14ac:dyDescent="0.2">
      <c r="A5303" s="11"/>
      <c r="B5303"/>
      <c r="C5303"/>
      <c r="E5303" s="11"/>
      <c r="F5303" s="11"/>
    </row>
    <row r="5304" spans="1:6" x14ac:dyDescent="0.2">
      <c r="A5304" s="11"/>
      <c r="B5304"/>
      <c r="C5304"/>
      <c r="E5304" s="11"/>
      <c r="F5304" s="11"/>
    </row>
    <row r="5305" spans="1:6" x14ac:dyDescent="0.2">
      <c r="A5305" s="11"/>
      <c r="B5305"/>
      <c r="C5305"/>
      <c r="E5305" s="11"/>
      <c r="F5305" s="11"/>
    </row>
    <row r="5306" spans="1:6" x14ac:dyDescent="0.2">
      <c r="A5306" s="11"/>
      <c r="B5306"/>
      <c r="C5306"/>
      <c r="E5306" s="11"/>
      <c r="F5306" s="11"/>
    </row>
    <row r="5307" spans="1:6" x14ac:dyDescent="0.2">
      <c r="A5307" s="11"/>
      <c r="B5307"/>
      <c r="C5307"/>
      <c r="E5307" s="11"/>
      <c r="F5307" s="11"/>
    </row>
    <row r="5308" spans="1:6" x14ac:dyDescent="0.2">
      <c r="A5308" s="11"/>
      <c r="B5308"/>
      <c r="C5308"/>
      <c r="E5308" s="11"/>
      <c r="F5308" s="11"/>
    </row>
    <row r="5309" spans="1:6" x14ac:dyDescent="0.2">
      <c r="A5309" s="11"/>
      <c r="B5309"/>
      <c r="C5309"/>
      <c r="E5309" s="11"/>
      <c r="F5309" s="11"/>
    </row>
    <row r="5310" spans="1:6" x14ac:dyDescent="0.2">
      <c r="A5310" s="11"/>
      <c r="B5310"/>
      <c r="C5310"/>
      <c r="E5310" s="11"/>
      <c r="F5310" s="11"/>
    </row>
    <row r="5311" spans="1:6" x14ac:dyDescent="0.2">
      <c r="A5311" s="11"/>
      <c r="B5311"/>
      <c r="C5311"/>
      <c r="E5311" s="11"/>
      <c r="F5311" s="11"/>
    </row>
    <row r="5312" spans="1:6" x14ac:dyDescent="0.2">
      <c r="A5312" s="11"/>
      <c r="B5312"/>
      <c r="C5312"/>
      <c r="E5312" s="11"/>
      <c r="F5312" s="11"/>
    </row>
    <row r="5313" spans="1:6" x14ac:dyDescent="0.2">
      <c r="A5313" s="11"/>
      <c r="B5313"/>
      <c r="C5313"/>
      <c r="E5313" s="11"/>
      <c r="F5313" s="11"/>
    </row>
    <row r="5314" spans="1:6" x14ac:dyDescent="0.2">
      <c r="A5314" s="11"/>
      <c r="B5314"/>
      <c r="C5314"/>
      <c r="E5314" s="11"/>
      <c r="F5314" s="11"/>
    </row>
    <row r="5315" spans="1:6" x14ac:dyDescent="0.2">
      <c r="A5315" s="11"/>
      <c r="B5315"/>
      <c r="C5315"/>
      <c r="E5315" s="11"/>
      <c r="F5315" s="11"/>
    </row>
    <row r="5316" spans="1:6" x14ac:dyDescent="0.2">
      <c r="A5316" s="11"/>
      <c r="B5316"/>
      <c r="C5316"/>
      <c r="E5316" s="11"/>
      <c r="F5316" s="11"/>
    </row>
    <row r="5317" spans="1:6" x14ac:dyDescent="0.2">
      <c r="A5317" s="11"/>
      <c r="B5317"/>
      <c r="C5317"/>
      <c r="E5317" s="11"/>
      <c r="F5317" s="11"/>
    </row>
    <row r="5318" spans="1:6" x14ac:dyDescent="0.2">
      <c r="A5318" s="11"/>
      <c r="B5318"/>
      <c r="C5318"/>
      <c r="E5318" s="11"/>
      <c r="F5318" s="11"/>
    </row>
    <row r="5319" spans="1:6" x14ac:dyDescent="0.2">
      <c r="A5319" s="11"/>
      <c r="B5319"/>
      <c r="C5319"/>
      <c r="E5319" s="11"/>
      <c r="F5319" s="11"/>
    </row>
    <row r="5320" spans="1:6" x14ac:dyDescent="0.2">
      <c r="A5320" s="11"/>
      <c r="B5320"/>
      <c r="C5320"/>
      <c r="E5320" s="11"/>
      <c r="F5320" s="11"/>
    </row>
    <row r="5321" spans="1:6" x14ac:dyDescent="0.2">
      <c r="A5321" s="11"/>
      <c r="B5321"/>
      <c r="C5321"/>
      <c r="E5321" s="11"/>
      <c r="F5321" s="11"/>
    </row>
    <row r="5322" spans="1:6" x14ac:dyDescent="0.2">
      <c r="A5322" s="11"/>
      <c r="B5322"/>
      <c r="C5322"/>
      <c r="E5322" s="11"/>
      <c r="F5322" s="11"/>
    </row>
    <row r="5323" spans="1:6" x14ac:dyDescent="0.2">
      <c r="A5323" s="11"/>
      <c r="B5323"/>
      <c r="C5323"/>
      <c r="E5323" s="11"/>
      <c r="F5323" s="11"/>
    </row>
    <row r="5324" spans="1:6" x14ac:dyDescent="0.2">
      <c r="A5324" s="11"/>
      <c r="B5324"/>
      <c r="C5324"/>
      <c r="E5324" s="11"/>
      <c r="F5324" s="11"/>
    </row>
    <row r="5325" spans="1:6" x14ac:dyDescent="0.2">
      <c r="A5325" s="11"/>
      <c r="B5325"/>
      <c r="C5325"/>
      <c r="E5325" s="11"/>
      <c r="F5325" s="11"/>
    </row>
    <row r="5326" spans="1:6" x14ac:dyDescent="0.2">
      <c r="A5326" s="11"/>
      <c r="B5326"/>
      <c r="C5326"/>
      <c r="E5326" s="11"/>
      <c r="F5326" s="11"/>
    </row>
    <row r="5327" spans="1:6" x14ac:dyDescent="0.2">
      <c r="A5327" s="11"/>
      <c r="B5327"/>
      <c r="C5327"/>
      <c r="E5327" s="11"/>
      <c r="F5327" s="11"/>
    </row>
    <row r="5328" spans="1:6" x14ac:dyDescent="0.2">
      <c r="A5328" s="11"/>
      <c r="B5328"/>
      <c r="C5328"/>
      <c r="E5328" s="11"/>
      <c r="F5328" s="11"/>
    </row>
    <row r="5329" spans="1:6" x14ac:dyDescent="0.2">
      <c r="A5329" s="11"/>
      <c r="B5329"/>
      <c r="C5329"/>
      <c r="E5329" s="11"/>
      <c r="F5329" s="11"/>
    </row>
    <row r="5330" spans="1:6" x14ac:dyDescent="0.2">
      <c r="A5330" s="11"/>
      <c r="B5330"/>
      <c r="C5330"/>
      <c r="E5330" s="11"/>
      <c r="F5330" s="11"/>
    </row>
    <row r="5331" spans="1:6" x14ac:dyDescent="0.2">
      <c r="A5331" s="11"/>
      <c r="B5331"/>
      <c r="C5331"/>
      <c r="E5331" s="11"/>
      <c r="F5331" s="11"/>
    </row>
    <row r="5332" spans="1:6" x14ac:dyDescent="0.2">
      <c r="A5332" s="11"/>
      <c r="B5332"/>
      <c r="C5332"/>
      <c r="E5332" s="11"/>
      <c r="F5332" s="11"/>
    </row>
    <row r="5333" spans="1:6" x14ac:dyDescent="0.2">
      <c r="A5333" s="11"/>
      <c r="B5333"/>
      <c r="C5333"/>
      <c r="E5333" s="11"/>
      <c r="F5333" s="11"/>
    </row>
    <row r="5334" spans="1:6" x14ac:dyDescent="0.2">
      <c r="A5334" s="11"/>
      <c r="B5334"/>
      <c r="C5334"/>
      <c r="E5334" s="11"/>
      <c r="F5334" s="11"/>
    </row>
    <row r="5335" spans="1:6" x14ac:dyDescent="0.2">
      <c r="A5335" s="11"/>
      <c r="B5335"/>
      <c r="C5335"/>
      <c r="E5335" s="11"/>
      <c r="F5335" s="11"/>
    </row>
    <row r="5336" spans="1:6" x14ac:dyDescent="0.2">
      <c r="A5336" s="11"/>
      <c r="B5336"/>
      <c r="C5336"/>
      <c r="E5336" s="11"/>
      <c r="F5336" s="11"/>
    </row>
    <row r="5337" spans="1:6" x14ac:dyDescent="0.2">
      <c r="A5337" s="11"/>
      <c r="B5337"/>
      <c r="C5337"/>
      <c r="E5337" s="11"/>
      <c r="F5337" s="11"/>
    </row>
    <row r="5338" spans="1:6" x14ac:dyDescent="0.2">
      <c r="A5338" s="11"/>
      <c r="B5338"/>
      <c r="C5338"/>
      <c r="E5338" s="11"/>
      <c r="F5338" s="11"/>
    </row>
    <row r="5339" spans="1:6" x14ac:dyDescent="0.2">
      <c r="A5339" s="11"/>
      <c r="B5339"/>
      <c r="C5339"/>
      <c r="E5339" s="11"/>
      <c r="F5339" s="11"/>
    </row>
    <row r="5340" spans="1:6" x14ac:dyDescent="0.2">
      <c r="A5340" s="11"/>
      <c r="B5340"/>
      <c r="C5340"/>
      <c r="E5340" s="11"/>
      <c r="F5340" s="11"/>
    </row>
    <row r="5341" spans="1:6" x14ac:dyDescent="0.2">
      <c r="A5341" s="11"/>
      <c r="B5341"/>
      <c r="C5341"/>
      <c r="E5341" s="11"/>
      <c r="F5341" s="11"/>
    </row>
    <row r="5342" spans="1:6" x14ac:dyDescent="0.2">
      <c r="A5342" s="11"/>
      <c r="B5342"/>
      <c r="C5342"/>
      <c r="E5342" s="11"/>
      <c r="F5342" s="11"/>
    </row>
    <row r="5343" spans="1:6" x14ac:dyDescent="0.2">
      <c r="A5343" s="11"/>
      <c r="B5343"/>
      <c r="C5343"/>
      <c r="E5343" s="11"/>
      <c r="F5343" s="11"/>
    </row>
    <row r="5344" spans="1:6" x14ac:dyDescent="0.2">
      <c r="A5344" s="11"/>
      <c r="B5344"/>
      <c r="C5344"/>
      <c r="E5344" s="11"/>
      <c r="F5344" s="11"/>
    </row>
    <row r="5345" spans="1:6" x14ac:dyDescent="0.2">
      <c r="A5345" s="11"/>
      <c r="B5345"/>
      <c r="C5345"/>
      <c r="E5345" s="11"/>
      <c r="F5345" s="11"/>
    </row>
    <row r="5346" spans="1:6" x14ac:dyDescent="0.2">
      <c r="A5346" s="11"/>
      <c r="B5346"/>
      <c r="C5346"/>
      <c r="E5346" s="11"/>
      <c r="F5346" s="11"/>
    </row>
    <row r="5347" spans="1:6" x14ac:dyDescent="0.2">
      <c r="A5347" s="11"/>
      <c r="B5347"/>
      <c r="C5347"/>
      <c r="E5347" s="11"/>
      <c r="F5347" s="11"/>
    </row>
    <row r="5348" spans="1:6" x14ac:dyDescent="0.2">
      <c r="A5348" s="11"/>
      <c r="B5348"/>
      <c r="C5348"/>
      <c r="E5348" s="11"/>
      <c r="F5348" s="11"/>
    </row>
    <row r="5349" spans="1:6" x14ac:dyDescent="0.2">
      <c r="A5349" s="11"/>
      <c r="B5349"/>
      <c r="C5349"/>
      <c r="E5349" s="11"/>
      <c r="F5349" s="11"/>
    </row>
    <row r="5350" spans="1:6" x14ac:dyDescent="0.2">
      <c r="A5350" s="11"/>
      <c r="B5350"/>
      <c r="C5350"/>
      <c r="E5350" s="11"/>
      <c r="F5350" s="11"/>
    </row>
    <row r="5351" spans="1:6" x14ac:dyDescent="0.2">
      <c r="A5351" s="11"/>
      <c r="B5351"/>
      <c r="C5351"/>
      <c r="E5351" s="11"/>
      <c r="F5351" s="11"/>
    </row>
    <row r="5352" spans="1:6" x14ac:dyDescent="0.2">
      <c r="A5352" s="11"/>
      <c r="B5352"/>
      <c r="C5352"/>
      <c r="E5352" s="11"/>
      <c r="F5352" s="11"/>
    </row>
    <row r="5353" spans="1:6" x14ac:dyDescent="0.2">
      <c r="A5353" s="11"/>
      <c r="B5353"/>
      <c r="C5353"/>
      <c r="E5353" s="11"/>
      <c r="F5353" s="11"/>
    </row>
    <row r="5354" spans="1:6" x14ac:dyDescent="0.2">
      <c r="A5354" s="11"/>
      <c r="B5354"/>
      <c r="C5354"/>
      <c r="E5354" s="11"/>
      <c r="F5354" s="11"/>
    </row>
    <row r="5355" spans="1:6" x14ac:dyDescent="0.2">
      <c r="A5355" s="11"/>
      <c r="B5355"/>
      <c r="C5355"/>
      <c r="E5355" s="11"/>
      <c r="F5355" s="11"/>
    </row>
    <row r="5356" spans="1:6" x14ac:dyDescent="0.2">
      <c r="A5356" s="11"/>
      <c r="B5356"/>
      <c r="C5356"/>
      <c r="E5356" s="11"/>
      <c r="F5356" s="11"/>
    </row>
    <row r="5357" spans="1:6" x14ac:dyDescent="0.2">
      <c r="A5357" s="11"/>
      <c r="B5357"/>
      <c r="C5357"/>
      <c r="E5357" s="11"/>
      <c r="F5357" s="11"/>
    </row>
    <row r="5358" spans="1:6" x14ac:dyDescent="0.2">
      <c r="A5358" s="11"/>
      <c r="B5358"/>
      <c r="C5358"/>
      <c r="E5358" s="11"/>
      <c r="F5358" s="11"/>
    </row>
    <row r="5359" spans="1:6" x14ac:dyDescent="0.2">
      <c r="A5359" s="11"/>
      <c r="B5359"/>
      <c r="C5359"/>
      <c r="E5359" s="11"/>
      <c r="F5359" s="11"/>
    </row>
    <row r="5360" spans="1:6" x14ac:dyDescent="0.2">
      <c r="A5360" s="11"/>
      <c r="B5360"/>
      <c r="C5360"/>
      <c r="E5360" s="11"/>
      <c r="F5360" s="11"/>
    </row>
    <row r="5361" spans="1:6" x14ac:dyDescent="0.2">
      <c r="A5361" s="11"/>
      <c r="B5361"/>
      <c r="C5361"/>
      <c r="E5361" s="11"/>
      <c r="F5361" s="11"/>
    </row>
    <row r="5362" spans="1:6" x14ac:dyDescent="0.2">
      <c r="A5362" s="11"/>
      <c r="B5362"/>
      <c r="C5362"/>
      <c r="E5362" s="11"/>
      <c r="F5362" s="11"/>
    </row>
    <row r="5363" spans="1:6" x14ac:dyDescent="0.2">
      <c r="A5363" s="11"/>
      <c r="B5363"/>
      <c r="C5363"/>
      <c r="E5363" s="11"/>
      <c r="F5363" s="11"/>
    </row>
    <row r="5364" spans="1:6" x14ac:dyDescent="0.2">
      <c r="A5364" s="11"/>
      <c r="B5364"/>
      <c r="C5364"/>
      <c r="E5364" s="11"/>
      <c r="F5364" s="11"/>
    </row>
    <row r="5365" spans="1:6" x14ac:dyDescent="0.2">
      <c r="A5365" s="11"/>
      <c r="B5365"/>
      <c r="C5365"/>
      <c r="E5365" s="11"/>
      <c r="F5365" s="11"/>
    </row>
    <row r="5366" spans="1:6" x14ac:dyDescent="0.2">
      <c r="A5366" s="11"/>
      <c r="B5366"/>
      <c r="C5366"/>
      <c r="E5366" s="11"/>
      <c r="F5366" s="11"/>
    </row>
    <row r="5367" spans="1:6" x14ac:dyDescent="0.2">
      <c r="A5367" s="11"/>
      <c r="B5367"/>
      <c r="C5367"/>
      <c r="E5367" s="11"/>
      <c r="F5367" s="11"/>
    </row>
    <row r="5368" spans="1:6" x14ac:dyDescent="0.2">
      <c r="A5368" s="11"/>
      <c r="B5368"/>
      <c r="C5368"/>
      <c r="E5368" s="11"/>
      <c r="F5368" s="11"/>
    </row>
    <row r="5369" spans="1:6" x14ac:dyDescent="0.2">
      <c r="A5369" s="11"/>
      <c r="B5369"/>
      <c r="C5369"/>
      <c r="E5369" s="11"/>
      <c r="F5369" s="11"/>
    </row>
    <row r="5370" spans="1:6" x14ac:dyDescent="0.2">
      <c r="A5370" s="11"/>
      <c r="B5370"/>
      <c r="C5370"/>
      <c r="E5370" s="11"/>
      <c r="F5370" s="11"/>
    </row>
    <row r="5371" spans="1:6" x14ac:dyDescent="0.2">
      <c r="A5371" s="11"/>
      <c r="B5371"/>
      <c r="C5371"/>
      <c r="E5371" s="11"/>
      <c r="F5371" s="11"/>
    </row>
    <row r="5372" spans="1:6" x14ac:dyDescent="0.2">
      <c r="A5372" s="11"/>
      <c r="B5372"/>
      <c r="C5372"/>
      <c r="E5372" s="11"/>
      <c r="F5372" s="11"/>
    </row>
    <row r="5373" spans="1:6" x14ac:dyDescent="0.2">
      <c r="A5373" s="11"/>
      <c r="B5373"/>
      <c r="C5373"/>
      <c r="E5373" s="11"/>
      <c r="F5373" s="11"/>
    </row>
    <row r="5374" spans="1:6" x14ac:dyDescent="0.2">
      <c r="A5374" s="11"/>
      <c r="B5374"/>
      <c r="C5374"/>
      <c r="E5374" s="11"/>
      <c r="F5374" s="11"/>
    </row>
    <row r="5375" spans="1:6" x14ac:dyDescent="0.2">
      <c r="A5375" s="11"/>
      <c r="B5375"/>
      <c r="C5375"/>
      <c r="E5375" s="11"/>
      <c r="F5375" s="11"/>
    </row>
    <row r="5376" spans="1:6" x14ac:dyDescent="0.2">
      <c r="A5376" s="11"/>
      <c r="B5376"/>
      <c r="C5376"/>
      <c r="E5376" s="11"/>
      <c r="F5376" s="11"/>
    </row>
    <row r="5377" spans="1:6" x14ac:dyDescent="0.2">
      <c r="A5377" s="11"/>
      <c r="B5377"/>
      <c r="C5377"/>
      <c r="E5377" s="11"/>
      <c r="F5377" s="11"/>
    </row>
    <row r="5378" spans="1:6" x14ac:dyDescent="0.2">
      <c r="A5378" s="11"/>
      <c r="B5378"/>
      <c r="C5378"/>
      <c r="E5378" s="11"/>
      <c r="F5378" s="11"/>
    </row>
    <row r="5379" spans="1:6" x14ac:dyDescent="0.2">
      <c r="A5379" s="11"/>
      <c r="B5379"/>
      <c r="C5379"/>
      <c r="E5379" s="11"/>
      <c r="F5379" s="11"/>
    </row>
    <row r="5380" spans="1:6" x14ac:dyDescent="0.2">
      <c r="A5380" s="11"/>
      <c r="B5380"/>
      <c r="C5380"/>
      <c r="E5380" s="11"/>
      <c r="F5380" s="11"/>
    </row>
    <row r="5381" spans="1:6" x14ac:dyDescent="0.2">
      <c r="A5381" s="11"/>
      <c r="B5381"/>
      <c r="C5381"/>
      <c r="E5381" s="11"/>
      <c r="F5381" s="11"/>
    </row>
    <row r="5382" spans="1:6" x14ac:dyDescent="0.2">
      <c r="A5382" s="11"/>
      <c r="B5382"/>
      <c r="C5382"/>
      <c r="E5382" s="11"/>
      <c r="F5382" s="11"/>
    </row>
    <row r="5383" spans="1:6" x14ac:dyDescent="0.2">
      <c r="A5383" s="11"/>
      <c r="B5383"/>
      <c r="C5383"/>
      <c r="E5383" s="11"/>
      <c r="F5383" s="11"/>
    </row>
    <row r="5384" spans="1:6" x14ac:dyDescent="0.2">
      <c r="A5384" s="11"/>
      <c r="B5384"/>
      <c r="C5384"/>
      <c r="E5384" s="11"/>
      <c r="F5384" s="11"/>
    </row>
    <row r="5385" spans="1:6" x14ac:dyDescent="0.2">
      <c r="A5385" s="11"/>
      <c r="B5385"/>
      <c r="C5385"/>
      <c r="E5385" s="11"/>
      <c r="F5385" s="11"/>
    </row>
    <row r="5386" spans="1:6" x14ac:dyDescent="0.2">
      <c r="A5386" s="11"/>
      <c r="B5386"/>
      <c r="C5386"/>
      <c r="E5386" s="11"/>
      <c r="F5386" s="11"/>
    </row>
    <row r="5387" spans="1:6" x14ac:dyDescent="0.2">
      <c r="A5387" s="11"/>
      <c r="B5387"/>
      <c r="C5387"/>
      <c r="E5387" s="11"/>
      <c r="F5387" s="11"/>
    </row>
    <row r="5388" spans="1:6" x14ac:dyDescent="0.2">
      <c r="A5388" s="11"/>
      <c r="B5388"/>
      <c r="C5388"/>
      <c r="E5388" s="11"/>
      <c r="F5388" s="11"/>
    </row>
    <row r="5389" spans="1:6" x14ac:dyDescent="0.2">
      <c r="A5389" s="11"/>
      <c r="B5389"/>
      <c r="C5389"/>
      <c r="E5389" s="11"/>
      <c r="F5389" s="11"/>
    </row>
    <row r="5390" spans="1:6" x14ac:dyDescent="0.2">
      <c r="A5390" s="11"/>
      <c r="B5390"/>
      <c r="C5390"/>
      <c r="E5390" s="11"/>
      <c r="F5390" s="11"/>
    </row>
    <row r="5391" spans="1:6" x14ac:dyDescent="0.2">
      <c r="A5391" s="11"/>
      <c r="B5391"/>
      <c r="C5391"/>
      <c r="E5391" s="11"/>
      <c r="F5391" s="11"/>
    </row>
    <row r="5392" spans="1:6" x14ac:dyDescent="0.2">
      <c r="A5392" s="11"/>
      <c r="B5392"/>
      <c r="C5392"/>
      <c r="E5392" s="11"/>
      <c r="F5392" s="11"/>
    </row>
    <row r="5393" spans="1:6" x14ac:dyDescent="0.2">
      <c r="A5393" s="11"/>
      <c r="B5393"/>
      <c r="C5393"/>
      <c r="E5393" s="11"/>
      <c r="F5393" s="11"/>
    </row>
    <row r="5394" spans="1:6" x14ac:dyDescent="0.2">
      <c r="A5394" s="11"/>
      <c r="B5394"/>
      <c r="C5394"/>
      <c r="E5394" s="11"/>
      <c r="F5394" s="11"/>
    </row>
    <row r="5395" spans="1:6" x14ac:dyDescent="0.2">
      <c r="A5395" s="11"/>
      <c r="B5395"/>
      <c r="C5395"/>
      <c r="E5395" s="11"/>
      <c r="F5395" s="11"/>
    </row>
    <row r="5396" spans="1:6" x14ac:dyDescent="0.2">
      <c r="A5396" s="11"/>
      <c r="B5396"/>
      <c r="C5396"/>
      <c r="E5396" s="11"/>
      <c r="F5396" s="11"/>
    </row>
    <row r="5397" spans="1:6" x14ac:dyDescent="0.2">
      <c r="A5397" s="11"/>
      <c r="B5397"/>
      <c r="C5397"/>
      <c r="E5397" s="11"/>
      <c r="F5397" s="11"/>
    </row>
    <row r="5398" spans="1:6" x14ac:dyDescent="0.2">
      <c r="A5398" s="11"/>
      <c r="B5398"/>
      <c r="C5398"/>
      <c r="E5398" s="11"/>
      <c r="F5398" s="11"/>
    </row>
    <row r="5399" spans="1:6" x14ac:dyDescent="0.2">
      <c r="A5399" s="11"/>
      <c r="B5399"/>
      <c r="C5399"/>
      <c r="E5399" s="11"/>
      <c r="F5399" s="11"/>
    </row>
    <row r="5400" spans="1:6" x14ac:dyDescent="0.2">
      <c r="A5400" s="11"/>
      <c r="B5400"/>
      <c r="C5400"/>
      <c r="E5400" s="11"/>
      <c r="F5400" s="11"/>
    </row>
    <row r="5401" spans="1:6" x14ac:dyDescent="0.2">
      <c r="A5401" s="11"/>
      <c r="B5401"/>
      <c r="C5401"/>
      <c r="E5401" s="11"/>
      <c r="F5401" s="11"/>
    </row>
    <row r="5402" spans="1:6" x14ac:dyDescent="0.2">
      <c r="A5402" s="11"/>
      <c r="B5402"/>
      <c r="C5402"/>
      <c r="E5402" s="11"/>
      <c r="F5402" s="11"/>
    </row>
    <row r="5403" spans="1:6" x14ac:dyDescent="0.2">
      <c r="A5403" s="11"/>
      <c r="B5403"/>
      <c r="C5403"/>
      <c r="E5403" s="11"/>
      <c r="F5403" s="11"/>
    </row>
    <row r="5404" spans="1:6" x14ac:dyDescent="0.2">
      <c r="A5404" s="11"/>
      <c r="B5404"/>
      <c r="C5404"/>
      <c r="E5404" s="11"/>
      <c r="F5404" s="11"/>
    </row>
    <row r="5405" spans="1:6" x14ac:dyDescent="0.2">
      <c r="A5405" s="11"/>
      <c r="B5405"/>
      <c r="C5405"/>
      <c r="E5405" s="11"/>
      <c r="F5405" s="11"/>
    </row>
    <row r="5406" spans="1:6" x14ac:dyDescent="0.2">
      <c r="A5406" s="11"/>
      <c r="B5406"/>
      <c r="C5406"/>
      <c r="E5406" s="11"/>
      <c r="F5406" s="11"/>
    </row>
    <row r="5407" spans="1:6" x14ac:dyDescent="0.2">
      <c r="A5407" s="11"/>
      <c r="B5407"/>
      <c r="C5407"/>
      <c r="E5407" s="11"/>
      <c r="F5407" s="11"/>
    </row>
    <row r="5408" spans="1:6" x14ac:dyDescent="0.2">
      <c r="A5408" s="11"/>
      <c r="B5408"/>
      <c r="C5408"/>
      <c r="E5408" s="11"/>
      <c r="F5408" s="11"/>
    </row>
    <row r="5409" spans="1:6" x14ac:dyDescent="0.2">
      <c r="A5409" s="11"/>
      <c r="B5409"/>
      <c r="C5409"/>
      <c r="E5409" s="11"/>
      <c r="F5409" s="11"/>
    </row>
    <row r="5410" spans="1:6" x14ac:dyDescent="0.2">
      <c r="A5410" s="11"/>
      <c r="B5410"/>
      <c r="C5410"/>
      <c r="E5410" s="11"/>
      <c r="F5410" s="11"/>
    </row>
    <row r="5411" spans="1:6" x14ac:dyDescent="0.2">
      <c r="A5411" s="11"/>
      <c r="B5411"/>
      <c r="C5411"/>
      <c r="E5411" s="11"/>
      <c r="F5411" s="11"/>
    </row>
    <row r="5412" spans="1:6" x14ac:dyDescent="0.2">
      <c r="A5412" s="11"/>
      <c r="B5412"/>
      <c r="C5412"/>
      <c r="E5412" s="11"/>
      <c r="F5412" s="11"/>
    </row>
    <row r="5413" spans="1:6" x14ac:dyDescent="0.2">
      <c r="A5413" s="11"/>
      <c r="B5413"/>
      <c r="C5413"/>
      <c r="E5413" s="11"/>
      <c r="F5413" s="11"/>
    </row>
    <row r="5414" spans="1:6" x14ac:dyDescent="0.2">
      <c r="A5414" s="11"/>
      <c r="B5414"/>
      <c r="C5414"/>
      <c r="E5414" s="11"/>
      <c r="F5414" s="11"/>
    </row>
    <row r="5415" spans="1:6" x14ac:dyDescent="0.2">
      <c r="A5415" s="11"/>
      <c r="B5415"/>
      <c r="C5415"/>
      <c r="E5415" s="11"/>
      <c r="F5415" s="11"/>
    </row>
    <row r="5416" spans="1:6" x14ac:dyDescent="0.2">
      <c r="A5416" s="11"/>
      <c r="B5416"/>
      <c r="C5416"/>
      <c r="E5416" s="11"/>
      <c r="F5416" s="11"/>
    </row>
    <row r="5417" spans="1:6" x14ac:dyDescent="0.2">
      <c r="A5417" s="11"/>
      <c r="B5417"/>
      <c r="C5417"/>
      <c r="E5417" s="11"/>
      <c r="F5417" s="11"/>
    </row>
    <row r="5418" spans="1:6" x14ac:dyDescent="0.2">
      <c r="A5418" s="11"/>
      <c r="B5418"/>
      <c r="C5418"/>
      <c r="E5418" s="11"/>
      <c r="F5418" s="11"/>
    </row>
    <row r="5419" spans="1:6" x14ac:dyDescent="0.2">
      <c r="A5419" s="11"/>
      <c r="B5419"/>
      <c r="C5419"/>
      <c r="E5419" s="11"/>
      <c r="F5419" s="11"/>
    </row>
    <row r="5420" spans="1:6" x14ac:dyDescent="0.2">
      <c r="A5420" s="11"/>
      <c r="B5420"/>
      <c r="C5420"/>
      <c r="E5420" s="11"/>
      <c r="F5420" s="11"/>
    </row>
    <row r="5421" spans="1:6" x14ac:dyDescent="0.2">
      <c r="A5421" s="11"/>
      <c r="B5421"/>
      <c r="C5421"/>
      <c r="E5421" s="11"/>
      <c r="F5421" s="11"/>
    </row>
    <row r="5422" spans="1:6" x14ac:dyDescent="0.2">
      <c r="A5422" s="11"/>
      <c r="B5422"/>
      <c r="C5422"/>
      <c r="E5422" s="11"/>
      <c r="F5422" s="11"/>
    </row>
    <row r="5423" spans="1:6" x14ac:dyDescent="0.2">
      <c r="A5423" s="11"/>
      <c r="B5423"/>
      <c r="C5423"/>
      <c r="E5423" s="11"/>
      <c r="F5423" s="11"/>
    </row>
    <row r="5424" spans="1:6" x14ac:dyDescent="0.2">
      <c r="A5424" s="11"/>
      <c r="B5424"/>
      <c r="C5424"/>
      <c r="E5424" s="11"/>
      <c r="F5424" s="11"/>
    </row>
    <row r="5425" spans="1:6" x14ac:dyDescent="0.2">
      <c r="A5425" s="11"/>
      <c r="B5425"/>
      <c r="C5425"/>
      <c r="E5425" s="11"/>
      <c r="F5425" s="11"/>
    </row>
    <row r="5426" spans="1:6" x14ac:dyDescent="0.2">
      <c r="A5426" s="11"/>
      <c r="B5426"/>
      <c r="C5426"/>
      <c r="E5426" s="11"/>
      <c r="F5426" s="11"/>
    </row>
    <row r="5427" spans="1:6" x14ac:dyDescent="0.2">
      <c r="A5427" s="11"/>
      <c r="B5427"/>
      <c r="C5427"/>
      <c r="E5427" s="11"/>
      <c r="F5427" s="11"/>
    </row>
    <row r="5428" spans="1:6" x14ac:dyDescent="0.2">
      <c r="A5428" s="11"/>
      <c r="B5428"/>
      <c r="C5428"/>
      <c r="E5428" s="11"/>
      <c r="F5428" s="11"/>
    </row>
    <row r="5429" spans="1:6" x14ac:dyDescent="0.2">
      <c r="A5429" s="11"/>
      <c r="B5429"/>
      <c r="C5429"/>
      <c r="E5429" s="11"/>
      <c r="F5429" s="11"/>
    </row>
    <row r="5430" spans="1:6" x14ac:dyDescent="0.2">
      <c r="A5430" s="11"/>
      <c r="B5430"/>
      <c r="C5430"/>
      <c r="E5430" s="11"/>
      <c r="F5430" s="11"/>
    </row>
    <row r="5431" spans="1:6" x14ac:dyDescent="0.2">
      <c r="A5431" s="11"/>
      <c r="B5431"/>
      <c r="C5431"/>
      <c r="E5431" s="11"/>
      <c r="F5431" s="11"/>
    </row>
    <row r="5432" spans="1:6" x14ac:dyDescent="0.2">
      <c r="A5432" s="11"/>
      <c r="B5432"/>
      <c r="C5432"/>
      <c r="E5432" s="11"/>
      <c r="F5432" s="11"/>
    </row>
    <row r="5433" spans="1:6" x14ac:dyDescent="0.2">
      <c r="A5433" s="11"/>
      <c r="B5433"/>
      <c r="C5433"/>
      <c r="E5433" s="11"/>
      <c r="F5433" s="11"/>
    </row>
    <row r="5434" spans="1:6" x14ac:dyDescent="0.2">
      <c r="A5434" s="11"/>
      <c r="B5434"/>
      <c r="C5434"/>
      <c r="E5434" s="11"/>
      <c r="F5434" s="11"/>
    </row>
    <row r="5435" spans="1:6" x14ac:dyDescent="0.2">
      <c r="A5435" s="11"/>
      <c r="B5435"/>
      <c r="C5435"/>
      <c r="E5435" s="11"/>
      <c r="F5435" s="11"/>
    </row>
    <row r="5436" spans="1:6" x14ac:dyDescent="0.2">
      <c r="A5436" s="11"/>
      <c r="B5436"/>
      <c r="C5436"/>
      <c r="E5436" s="11"/>
      <c r="F5436" s="11"/>
    </row>
    <row r="5437" spans="1:6" x14ac:dyDescent="0.2">
      <c r="A5437" s="11"/>
      <c r="B5437"/>
      <c r="C5437"/>
      <c r="E5437" s="11"/>
      <c r="F5437" s="11"/>
    </row>
    <row r="5438" spans="1:6" x14ac:dyDescent="0.2">
      <c r="A5438" s="11"/>
      <c r="B5438"/>
      <c r="C5438"/>
      <c r="E5438" s="11"/>
      <c r="F5438" s="11"/>
    </row>
    <row r="5439" spans="1:6" x14ac:dyDescent="0.2">
      <c r="A5439" s="11"/>
      <c r="B5439"/>
      <c r="C5439"/>
      <c r="E5439" s="11"/>
      <c r="F5439" s="11"/>
    </row>
    <row r="5440" spans="1:6" x14ac:dyDescent="0.2">
      <c r="A5440" s="11"/>
      <c r="B5440"/>
      <c r="C5440"/>
      <c r="E5440" s="11"/>
      <c r="F5440" s="11"/>
    </row>
    <row r="5441" spans="1:6" x14ac:dyDescent="0.2">
      <c r="A5441" s="11"/>
      <c r="B5441"/>
      <c r="C5441"/>
      <c r="E5441" s="11"/>
      <c r="F5441" s="11"/>
    </row>
    <row r="5442" spans="1:6" x14ac:dyDescent="0.2">
      <c r="A5442" s="11"/>
      <c r="B5442"/>
      <c r="C5442"/>
      <c r="E5442" s="11"/>
      <c r="F5442" s="11"/>
    </row>
    <row r="5443" spans="1:6" x14ac:dyDescent="0.2">
      <c r="A5443" s="11"/>
      <c r="B5443"/>
      <c r="C5443"/>
      <c r="E5443" s="11"/>
      <c r="F5443" s="11"/>
    </row>
    <row r="5444" spans="1:6" x14ac:dyDescent="0.2">
      <c r="A5444" s="11"/>
      <c r="B5444"/>
      <c r="C5444"/>
      <c r="E5444" s="11"/>
      <c r="F5444" s="11"/>
    </row>
    <row r="5445" spans="1:6" x14ac:dyDescent="0.2">
      <c r="A5445" s="11"/>
      <c r="B5445"/>
      <c r="C5445"/>
      <c r="E5445" s="11"/>
      <c r="F5445" s="11"/>
    </row>
    <row r="5446" spans="1:6" x14ac:dyDescent="0.2">
      <c r="A5446" s="11"/>
      <c r="B5446"/>
      <c r="C5446"/>
      <c r="E5446" s="11"/>
      <c r="F5446" s="11"/>
    </row>
    <row r="5447" spans="1:6" x14ac:dyDescent="0.2">
      <c r="A5447" s="11"/>
      <c r="B5447"/>
      <c r="C5447"/>
      <c r="E5447" s="11"/>
      <c r="F5447" s="11"/>
    </row>
    <row r="5448" spans="1:6" x14ac:dyDescent="0.2">
      <c r="A5448" s="11"/>
      <c r="B5448"/>
      <c r="C5448"/>
      <c r="E5448" s="11"/>
      <c r="F5448" s="11"/>
    </row>
    <row r="5449" spans="1:6" x14ac:dyDescent="0.2">
      <c r="A5449" s="11"/>
      <c r="B5449"/>
      <c r="C5449"/>
      <c r="E5449" s="11"/>
      <c r="F5449" s="11"/>
    </row>
    <row r="5450" spans="1:6" x14ac:dyDescent="0.2">
      <c r="A5450" s="11"/>
      <c r="B5450"/>
      <c r="C5450"/>
      <c r="E5450" s="11"/>
      <c r="F5450" s="11"/>
    </row>
    <row r="5451" spans="1:6" x14ac:dyDescent="0.2">
      <c r="A5451" s="11"/>
      <c r="B5451"/>
      <c r="C5451"/>
      <c r="E5451" s="11"/>
      <c r="F5451" s="11"/>
    </row>
    <row r="5452" spans="1:6" x14ac:dyDescent="0.2">
      <c r="A5452" s="11"/>
      <c r="B5452"/>
      <c r="C5452"/>
      <c r="E5452" s="11"/>
      <c r="F5452" s="11"/>
    </row>
    <row r="5453" spans="1:6" x14ac:dyDescent="0.2">
      <c r="A5453" s="11"/>
      <c r="B5453"/>
      <c r="C5453"/>
      <c r="E5453" s="11"/>
      <c r="F5453" s="11"/>
    </row>
    <row r="5454" spans="1:6" x14ac:dyDescent="0.2">
      <c r="A5454" s="11"/>
      <c r="B5454"/>
      <c r="C5454"/>
      <c r="E5454" s="11"/>
      <c r="F5454" s="11"/>
    </row>
    <row r="5455" spans="1:6" x14ac:dyDescent="0.2">
      <c r="A5455" s="11"/>
      <c r="B5455"/>
      <c r="C5455"/>
      <c r="E5455" s="11"/>
      <c r="F5455" s="11"/>
    </row>
    <row r="5456" spans="1:6" x14ac:dyDescent="0.2">
      <c r="A5456" s="11"/>
      <c r="B5456"/>
      <c r="C5456"/>
      <c r="E5456" s="11"/>
      <c r="F5456" s="11"/>
    </row>
    <row r="5457" spans="1:6" x14ac:dyDescent="0.2">
      <c r="A5457" s="11"/>
      <c r="B5457"/>
      <c r="C5457"/>
      <c r="E5457" s="11"/>
      <c r="F5457" s="11"/>
    </row>
    <row r="5458" spans="1:6" x14ac:dyDescent="0.2">
      <c r="A5458" s="11"/>
      <c r="B5458"/>
      <c r="C5458"/>
      <c r="E5458" s="11"/>
      <c r="F5458" s="11"/>
    </row>
    <row r="5459" spans="1:6" x14ac:dyDescent="0.2">
      <c r="A5459" s="11"/>
      <c r="B5459"/>
      <c r="C5459"/>
      <c r="E5459" s="11"/>
      <c r="F5459" s="11"/>
    </row>
    <row r="5460" spans="1:6" x14ac:dyDescent="0.2">
      <c r="A5460" s="11"/>
      <c r="B5460"/>
      <c r="C5460"/>
      <c r="E5460" s="11"/>
      <c r="F5460" s="11"/>
    </row>
    <row r="5461" spans="1:6" x14ac:dyDescent="0.2">
      <c r="A5461" s="11"/>
      <c r="B5461"/>
      <c r="C5461"/>
      <c r="E5461" s="11"/>
      <c r="F5461" s="11"/>
    </row>
    <row r="5462" spans="1:6" x14ac:dyDescent="0.2">
      <c r="A5462" s="11"/>
      <c r="B5462"/>
      <c r="C5462"/>
      <c r="E5462" s="11"/>
      <c r="F5462" s="11"/>
    </row>
    <row r="5463" spans="1:6" x14ac:dyDescent="0.2">
      <c r="A5463" s="11"/>
      <c r="B5463"/>
      <c r="C5463"/>
      <c r="E5463" s="11"/>
      <c r="F5463" s="11"/>
    </row>
    <row r="5464" spans="1:6" x14ac:dyDescent="0.2">
      <c r="A5464" s="11"/>
      <c r="B5464"/>
      <c r="C5464"/>
      <c r="E5464" s="11"/>
      <c r="F5464" s="11"/>
    </row>
    <row r="5465" spans="1:6" x14ac:dyDescent="0.2">
      <c r="A5465" s="11"/>
      <c r="B5465"/>
      <c r="C5465"/>
      <c r="E5465" s="11"/>
      <c r="F5465" s="11"/>
    </row>
    <row r="5466" spans="1:6" x14ac:dyDescent="0.2">
      <c r="A5466" s="11"/>
      <c r="B5466"/>
      <c r="C5466"/>
      <c r="E5466" s="11"/>
      <c r="F5466" s="11"/>
    </row>
    <row r="5467" spans="1:6" x14ac:dyDescent="0.2">
      <c r="A5467" s="11"/>
      <c r="B5467"/>
      <c r="C5467"/>
      <c r="E5467" s="11"/>
      <c r="F5467" s="11"/>
    </row>
    <row r="5468" spans="1:6" x14ac:dyDescent="0.2">
      <c r="A5468" s="11"/>
      <c r="B5468"/>
      <c r="C5468"/>
      <c r="E5468" s="11"/>
      <c r="F5468" s="11"/>
    </row>
    <row r="5469" spans="1:6" x14ac:dyDescent="0.2">
      <c r="A5469" s="11"/>
      <c r="B5469"/>
      <c r="C5469"/>
      <c r="E5469" s="11"/>
      <c r="F5469" s="11"/>
    </row>
    <row r="5470" spans="1:6" x14ac:dyDescent="0.2">
      <c r="A5470" s="11"/>
      <c r="B5470"/>
      <c r="C5470"/>
      <c r="E5470" s="11"/>
      <c r="F5470" s="11"/>
    </row>
    <row r="5471" spans="1:6" x14ac:dyDescent="0.2">
      <c r="A5471" s="11"/>
      <c r="B5471"/>
      <c r="C5471"/>
      <c r="E5471" s="11"/>
      <c r="F5471" s="11"/>
    </row>
    <row r="5472" spans="1:6" x14ac:dyDescent="0.2">
      <c r="A5472" s="11"/>
      <c r="B5472"/>
      <c r="C5472"/>
      <c r="E5472" s="11"/>
      <c r="F5472" s="11"/>
    </row>
    <row r="5473" spans="1:6" x14ac:dyDescent="0.2">
      <c r="A5473" s="11"/>
      <c r="B5473"/>
      <c r="C5473"/>
      <c r="E5473" s="11"/>
      <c r="F5473" s="11"/>
    </row>
    <row r="5474" spans="1:6" x14ac:dyDescent="0.2">
      <c r="A5474" s="11"/>
      <c r="B5474"/>
      <c r="C5474"/>
      <c r="E5474" s="11"/>
      <c r="F5474" s="11"/>
    </row>
    <row r="5475" spans="1:6" x14ac:dyDescent="0.2">
      <c r="A5475" s="11"/>
      <c r="B5475"/>
      <c r="C5475"/>
      <c r="E5475" s="11"/>
      <c r="F5475" s="11"/>
    </row>
    <row r="5476" spans="1:6" x14ac:dyDescent="0.2">
      <c r="A5476" s="11"/>
      <c r="B5476"/>
      <c r="C5476"/>
      <c r="E5476" s="11"/>
      <c r="F5476" s="11"/>
    </row>
    <row r="5477" spans="1:6" x14ac:dyDescent="0.2">
      <c r="A5477" s="11"/>
      <c r="B5477"/>
      <c r="C5477"/>
      <c r="E5477" s="11"/>
      <c r="F5477" s="11"/>
    </row>
    <row r="5478" spans="1:6" x14ac:dyDescent="0.2">
      <c r="A5478" s="11"/>
      <c r="B5478"/>
      <c r="C5478"/>
      <c r="E5478" s="11"/>
      <c r="F5478" s="11"/>
    </row>
    <row r="5479" spans="1:6" x14ac:dyDescent="0.2">
      <c r="A5479" s="11"/>
      <c r="B5479"/>
      <c r="C5479"/>
      <c r="E5479" s="11"/>
      <c r="F5479" s="11"/>
    </row>
    <row r="5480" spans="1:6" x14ac:dyDescent="0.2">
      <c r="A5480" s="11"/>
      <c r="B5480"/>
      <c r="C5480"/>
      <c r="E5480" s="11"/>
      <c r="F5480" s="11"/>
    </row>
    <row r="5481" spans="1:6" x14ac:dyDescent="0.2">
      <c r="A5481" s="11"/>
      <c r="B5481"/>
      <c r="C5481"/>
      <c r="E5481" s="11"/>
      <c r="F5481" s="11"/>
    </row>
    <row r="5482" spans="1:6" x14ac:dyDescent="0.2">
      <c r="A5482" s="11"/>
      <c r="B5482"/>
      <c r="C5482"/>
      <c r="E5482" s="11"/>
      <c r="F5482" s="11"/>
    </row>
    <row r="5483" spans="1:6" x14ac:dyDescent="0.2">
      <c r="A5483" s="11"/>
      <c r="B5483"/>
      <c r="C5483"/>
      <c r="E5483" s="11"/>
      <c r="F5483" s="11"/>
    </row>
    <row r="5484" spans="1:6" x14ac:dyDescent="0.2">
      <c r="A5484" s="11"/>
      <c r="B5484"/>
      <c r="C5484"/>
      <c r="E5484" s="11"/>
      <c r="F5484" s="11"/>
    </row>
    <row r="5485" spans="1:6" x14ac:dyDescent="0.2">
      <c r="A5485" s="11"/>
      <c r="B5485"/>
      <c r="C5485"/>
      <c r="E5485" s="11"/>
      <c r="F5485" s="11"/>
    </row>
    <row r="5486" spans="1:6" x14ac:dyDescent="0.2">
      <c r="A5486" s="11"/>
      <c r="B5486"/>
      <c r="C5486"/>
      <c r="E5486" s="11"/>
      <c r="F5486" s="11"/>
    </row>
    <row r="5487" spans="1:6" x14ac:dyDescent="0.2">
      <c r="A5487" s="11"/>
      <c r="B5487"/>
      <c r="C5487"/>
      <c r="E5487" s="11"/>
      <c r="F5487" s="11"/>
    </row>
    <row r="5488" spans="1:6" x14ac:dyDescent="0.2">
      <c r="A5488" s="11"/>
      <c r="B5488"/>
      <c r="C5488"/>
      <c r="E5488" s="11"/>
      <c r="F5488" s="11"/>
    </row>
    <row r="5489" spans="1:6" x14ac:dyDescent="0.2">
      <c r="A5489" s="11"/>
      <c r="B5489"/>
      <c r="C5489"/>
      <c r="E5489" s="11"/>
      <c r="F5489" s="11"/>
    </row>
    <row r="5490" spans="1:6" x14ac:dyDescent="0.2">
      <c r="A5490" s="11"/>
      <c r="B5490"/>
      <c r="C5490"/>
      <c r="E5490" s="11"/>
      <c r="F5490" s="11"/>
    </row>
    <row r="5491" spans="1:6" x14ac:dyDescent="0.2">
      <c r="A5491" s="11"/>
      <c r="B5491"/>
      <c r="C5491"/>
      <c r="E5491" s="11"/>
      <c r="F5491" s="11"/>
    </row>
    <row r="5492" spans="1:6" x14ac:dyDescent="0.2">
      <c r="A5492" s="11"/>
      <c r="B5492"/>
      <c r="C5492"/>
      <c r="E5492" s="11"/>
      <c r="F5492" s="11"/>
    </row>
    <row r="5493" spans="1:6" x14ac:dyDescent="0.2">
      <c r="A5493" s="11"/>
      <c r="B5493"/>
      <c r="C5493"/>
      <c r="E5493" s="11"/>
      <c r="F5493" s="11"/>
    </row>
    <row r="5494" spans="1:6" x14ac:dyDescent="0.2">
      <c r="A5494" s="11"/>
      <c r="B5494"/>
      <c r="C5494"/>
      <c r="E5494" s="11"/>
      <c r="F5494" s="11"/>
    </row>
    <row r="5495" spans="1:6" x14ac:dyDescent="0.2">
      <c r="A5495" s="11"/>
      <c r="B5495"/>
      <c r="C5495"/>
      <c r="E5495" s="11"/>
      <c r="F5495" s="11"/>
    </row>
    <row r="5496" spans="1:6" x14ac:dyDescent="0.2">
      <c r="A5496" s="11"/>
      <c r="B5496"/>
      <c r="C5496"/>
      <c r="E5496" s="11"/>
      <c r="F5496" s="11"/>
    </row>
    <row r="5497" spans="1:6" x14ac:dyDescent="0.2">
      <c r="A5497" s="11"/>
      <c r="B5497"/>
      <c r="C5497"/>
      <c r="E5497" s="11"/>
      <c r="F5497" s="11"/>
    </row>
    <row r="5498" spans="1:6" x14ac:dyDescent="0.2">
      <c r="A5498" s="11"/>
      <c r="B5498"/>
      <c r="C5498"/>
      <c r="E5498" s="11"/>
      <c r="F5498" s="11"/>
    </row>
    <row r="5499" spans="1:6" x14ac:dyDescent="0.2">
      <c r="A5499" s="11"/>
      <c r="B5499"/>
      <c r="C5499"/>
      <c r="E5499" s="11"/>
      <c r="F5499" s="11"/>
    </row>
    <row r="5500" spans="1:6" x14ac:dyDescent="0.2">
      <c r="A5500" s="11"/>
      <c r="B5500"/>
      <c r="C5500"/>
      <c r="E5500" s="11"/>
      <c r="F5500" s="11"/>
    </row>
    <row r="5501" spans="1:6" x14ac:dyDescent="0.2">
      <c r="A5501" s="11"/>
      <c r="B5501"/>
      <c r="C5501"/>
      <c r="E5501" s="11"/>
      <c r="F5501" s="11"/>
    </row>
    <row r="5502" spans="1:6" x14ac:dyDescent="0.2">
      <c r="A5502" s="11"/>
      <c r="B5502"/>
      <c r="C5502"/>
      <c r="E5502" s="11"/>
      <c r="F5502" s="11"/>
    </row>
    <row r="5503" spans="1:6" x14ac:dyDescent="0.2">
      <c r="A5503" s="11"/>
      <c r="B5503"/>
      <c r="C5503"/>
      <c r="E5503" s="11"/>
      <c r="F5503" s="11"/>
    </row>
    <row r="5504" spans="1:6" x14ac:dyDescent="0.2">
      <c r="A5504" s="11"/>
      <c r="B5504"/>
      <c r="C5504"/>
      <c r="E5504" s="11"/>
      <c r="F5504" s="11"/>
    </row>
    <row r="5505" spans="1:6" x14ac:dyDescent="0.2">
      <c r="A5505" s="11"/>
      <c r="B5505"/>
      <c r="C5505"/>
      <c r="E5505" s="11"/>
      <c r="F5505" s="11"/>
    </row>
    <row r="5506" spans="1:6" x14ac:dyDescent="0.2">
      <c r="A5506" s="11"/>
      <c r="B5506"/>
      <c r="C5506"/>
      <c r="E5506" s="11"/>
      <c r="F5506" s="11"/>
    </row>
    <row r="5507" spans="1:6" x14ac:dyDescent="0.2">
      <c r="A5507" s="11"/>
      <c r="B5507"/>
      <c r="C5507"/>
      <c r="E5507" s="11"/>
      <c r="F5507" s="11"/>
    </row>
    <row r="5508" spans="1:6" x14ac:dyDescent="0.2">
      <c r="A5508" s="11"/>
      <c r="B5508"/>
      <c r="C5508"/>
      <c r="E5508" s="11"/>
      <c r="F5508" s="11"/>
    </row>
    <row r="5509" spans="1:6" x14ac:dyDescent="0.2">
      <c r="A5509" s="11"/>
      <c r="B5509"/>
      <c r="C5509"/>
      <c r="E5509" s="11"/>
      <c r="F5509" s="11"/>
    </row>
    <row r="5510" spans="1:6" x14ac:dyDescent="0.2">
      <c r="A5510" s="11"/>
      <c r="B5510"/>
      <c r="C5510"/>
      <c r="E5510" s="11"/>
      <c r="F5510" s="11"/>
    </row>
    <row r="5511" spans="1:6" x14ac:dyDescent="0.2">
      <c r="A5511" s="11"/>
      <c r="B5511"/>
      <c r="C5511"/>
      <c r="E5511" s="11"/>
      <c r="F5511" s="11"/>
    </row>
    <row r="5512" spans="1:6" x14ac:dyDescent="0.2">
      <c r="A5512" s="11"/>
      <c r="B5512"/>
      <c r="C5512"/>
      <c r="E5512" s="11"/>
      <c r="F5512" s="11"/>
    </row>
    <row r="5513" spans="1:6" x14ac:dyDescent="0.2">
      <c r="A5513" s="11"/>
      <c r="B5513"/>
      <c r="C5513"/>
      <c r="E5513" s="11"/>
      <c r="F5513" s="11"/>
    </row>
    <row r="5514" spans="1:6" x14ac:dyDescent="0.2">
      <c r="A5514" s="11"/>
      <c r="B5514"/>
      <c r="C5514"/>
      <c r="E5514" s="11"/>
      <c r="F5514" s="11"/>
    </row>
    <row r="5515" spans="1:6" x14ac:dyDescent="0.2">
      <c r="A5515" s="11"/>
      <c r="B5515"/>
      <c r="C5515"/>
      <c r="E5515" s="11"/>
      <c r="F5515" s="11"/>
    </row>
    <row r="5516" spans="1:6" x14ac:dyDescent="0.2">
      <c r="A5516" s="11"/>
      <c r="B5516"/>
      <c r="C5516"/>
      <c r="E5516" s="11"/>
      <c r="F5516" s="11"/>
    </row>
    <row r="5517" spans="1:6" x14ac:dyDescent="0.2">
      <c r="A5517" s="11"/>
      <c r="B5517"/>
      <c r="C5517"/>
      <c r="E5517" s="11"/>
      <c r="F5517" s="11"/>
    </row>
    <row r="5518" spans="1:6" x14ac:dyDescent="0.2">
      <c r="A5518" s="11"/>
      <c r="B5518"/>
      <c r="C5518"/>
      <c r="E5518" s="11"/>
      <c r="F5518" s="11"/>
    </row>
    <row r="5519" spans="1:6" x14ac:dyDescent="0.2">
      <c r="A5519" s="11"/>
      <c r="B5519"/>
      <c r="C5519"/>
      <c r="E5519" s="11"/>
      <c r="F5519" s="11"/>
    </row>
    <row r="5520" spans="1:6" x14ac:dyDescent="0.2">
      <c r="A5520" s="11"/>
      <c r="B5520"/>
      <c r="C5520"/>
      <c r="E5520" s="11"/>
      <c r="F5520" s="11"/>
    </row>
    <row r="5521" spans="1:6" x14ac:dyDescent="0.2">
      <c r="A5521" s="11"/>
      <c r="B5521"/>
      <c r="C5521"/>
      <c r="E5521" s="11"/>
      <c r="F5521" s="11"/>
    </row>
    <row r="5522" spans="1:6" x14ac:dyDescent="0.2">
      <c r="A5522" s="11"/>
      <c r="B5522"/>
      <c r="C5522"/>
      <c r="E5522" s="11"/>
      <c r="F5522" s="11"/>
    </row>
    <row r="5523" spans="1:6" x14ac:dyDescent="0.2">
      <c r="A5523" s="11"/>
      <c r="B5523"/>
      <c r="C5523"/>
      <c r="E5523" s="11"/>
      <c r="F5523" s="11"/>
    </row>
    <row r="5524" spans="1:6" x14ac:dyDescent="0.2">
      <c r="A5524" s="11"/>
      <c r="B5524"/>
      <c r="C5524"/>
      <c r="E5524" s="11"/>
      <c r="F5524" s="11"/>
    </row>
    <row r="5525" spans="1:6" x14ac:dyDescent="0.2">
      <c r="A5525" s="11"/>
      <c r="B5525"/>
      <c r="C5525"/>
      <c r="E5525" s="11"/>
      <c r="F5525" s="11"/>
    </row>
    <row r="5526" spans="1:6" x14ac:dyDescent="0.2">
      <c r="A5526" s="11"/>
      <c r="B5526"/>
      <c r="C5526"/>
      <c r="E5526" s="11"/>
      <c r="F5526" s="11"/>
    </row>
    <row r="5527" spans="1:6" x14ac:dyDescent="0.2">
      <c r="A5527" s="11"/>
      <c r="B5527"/>
      <c r="C5527"/>
      <c r="E5527" s="11"/>
      <c r="F5527" s="11"/>
    </row>
    <row r="5528" spans="1:6" x14ac:dyDescent="0.2">
      <c r="A5528" s="11"/>
      <c r="B5528"/>
      <c r="C5528"/>
      <c r="E5528" s="11"/>
      <c r="F5528" s="11"/>
    </row>
    <row r="5529" spans="1:6" x14ac:dyDescent="0.2">
      <c r="A5529" s="11"/>
      <c r="B5529"/>
      <c r="C5529"/>
      <c r="E5529" s="11"/>
      <c r="F5529" s="11"/>
    </row>
    <row r="5530" spans="1:6" x14ac:dyDescent="0.2">
      <c r="A5530" s="11"/>
      <c r="B5530"/>
      <c r="C5530"/>
      <c r="E5530" s="11"/>
      <c r="F5530" s="11"/>
    </row>
    <row r="5531" spans="1:6" x14ac:dyDescent="0.2">
      <c r="A5531" s="11"/>
      <c r="B5531"/>
      <c r="C5531"/>
      <c r="E5531" s="11"/>
      <c r="F5531" s="11"/>
    </row>
    <row r="5532" spans="1:6" x14ac:dyDescent="0.2">
      <c r="A5532" s="11"/>
      <c r="B5532"/>
      <c r="C5532"/>
      <c r="E5532" s="11"/>
      <c r="F5532" s="11"/>
    </row>
    <row r="5533" spans="1:6" x14ac:dyDescent="0.2">
      <c r="A5533" s="11"/>
      <c r="B5533"/>
      <c r="C5533"/>
      <c r="E5533" s="11"/>
      <c r="F5533" s="11"/>
    </row>
    <row r="5534" spans="1:6" x14ac:dyDescent="0.2">
      <c r="A5534" s="11"/>
      <c r="B5534"/>
      <c r="C5534"/>
      <c r="E5534" s="11"/>
      <c r="F5534" s="11"/>
    </row>
    <row r="5535" spans="1:6" x14ac:dyDescent="0.2">
      <c r="A5535" s="11"/>
      <c r="B5535"/>
      <c r="C5535"/>
      <c r="E5535" s="11"/>
      <c r="F5535" s="11"/>
    </row>
    <row r="5536" spans="1:6" x14ac:dyDescent="0.2">
      <c r="A5536" s="11"/>
      <c r="B5536"/>
      <c r="C5536"/>
      <c r="E5536" s="11"/>
      <c r="F5536" s="11"/>
    </row>
    <row r="5537" spans="1:6" x14ac:dyDescent="0.2">
      <c r="A5537" s="11"/>
      <c r="B5537"/>
      <c r="C5537"/>
      <c r="E5537" s="11"/>
      <c r="F5537" s="11"/>
    </row>
    <row r="5538" spans="1:6" x14ac:dyDescent="0.2">
      <c r="A5538" s="11"/>
      <c r="B5538"/>
      <c r="C5538"/>
      <c r="E5538" s="11"/>
      <c r="F5538" s="11"/>
    </row>
    <row r="5539" spans="1:6" x14ac:dyDescent="0.2">
      <c r="A5539" s="11"/>
      <c r="B5539"/>
      <c r="C5539"/>
      <c r="E5539" s="11"/>
      <c r="F5539" s="11"/>
    </row>
    <row r="5540" spans="1:6" x14ac:dyDescent="0.2">
      <c r="A5540" s="11"/>
      <c r="B5540"/>
      <c r="C5540"/>
      <c r="E5540" s="11"/>
      <c r="F5540" s="11"/>
    </row>
    <row r="5541" spans="1:6" x14ac:dyDescent="0.2">
      <c r="A5541" s="11"/>
      <c r="B5541"/>
      <c r="C5541"/>
      <c r="E5541" s="11"/>
      <c r="F5541" s="11"/>
    </row>
    <row r="5542" spans="1:6" x14ac:dyDescent="0.2">
      <c r="A5542" s="11"/>
      <c r="B5542"/>
      <c r="C5542"/>
      <c r="E5542" s="11"/>
      <c r="F5542" s="11"/>
    </row>
    <row r="5543" spans="1:6" x14ac:dyDescent="0.2">
      <c r="A5543" s="11"/>
      <c r="B5543"/>
      <c r="C5543"/>
      <c r="E5543" s="11"/>
      <c r="F5543" s="11"/>
    </row>
    <row r="5544" spans="1:6" x14ac:dyDescent="0.2">
      <c r="A5544" s="11"/>
      <c r="B5544"/>
      <c r="C5544"/>
      <c r="E5544" s="11"/>
      <c r="F5544" s="11"/>
    </row>
    <row r="5545" spans="1:6" x14ac:dyDescent="0.2">
      <c r="A5545" s="11"/>
      <c r="B5545"/>
      <c r="C5545"/>
      <c r="E5545" s="11"/>
      <c r="F5545" s="11"/>
    </row>
    <row r="5546" spans="1:6" x14ac:dyDescent="0.2">
      <c r="A5546" s="11"/>
      <c r="B5546"/>
      <c r="C5546"/>
      <c r="E5546" s="11"/>
      <c r="F5546" s="11"/>
    </row>
    <row r="5547" spans="1:6" x14ac:dyDescent="0.2">
      <c r="A5547" s="11"/>
      <c r="B5547"/>
      <c r="C5547"/>
      <c r="E5547" s="11"/>
      <c r="F5547" s="11"/>
    </row>
    <row r="5548" spans="1:6" x14ac:dyDescent="0.2">
      <c r="A5548" s="11"/>
      <c r="B5548"/>
      <c r="C5548"/>
      <c r="E5548" s="11"/>
      <c r="F5548" s="11"/>
    </row>
    <row r="5549" spans="1:6" x14ac:dyDescent="0.2">
      <c r="A5549" s="11"/>
      <c r="B5549"/>
      <c r="C5549"/>
      <c r="E5549" s="11"/>
      <c r="F5549" s="11"/>
    </row>
    <row r="5550" spans="1:6" x14ac:dyDescent="0.2">
      <c r="A5550" s="11"/>
      <c r="B5550"/>
      <c r="C5550"/>
      <c r="E5550" s="11"/>
      <c r="F5550" s="11"/>
    </row>
    <row r="5551" spans="1:6" x14ac:dyDescent="0.2">
      <c r="A5551" s="11"/>
      <c r="B5551"/>
      <c r="C5551"/>
      <c r="E5551" s="11"/>
      <c r="F5551" s="11"/>
    </row>
    <row r="5552" spans="1:6" x14ac:dyDescent="0.2">
      <c r="A5552" s="11"/>
      <c r="B5552"/>
      <c r="C5552"/>
      <c r="E5552" s="11"/>
      <c r="F5552" s="11"/>
    </row>
    <row r="5553" spans="1:6" x14ac:dyDescent="0.2">
      <c r="A5553" s="11"/>
      <c r="B5553"/>
      <c r="C5553"/>
      <c r="E5553" s="11"/>
      <c r="F5553" s="11"/>
    </row>
    <row r="5554" spans="1:6" x14ac:dyDescent="0.2">
      <c r="A5554" s="11"/>
      <c r="B5554"/>
      <c r="C5554"/>
      <c r="E5554" s="11"/>
      <c r="F5554" s="11"/>
    </row>
    <row r="5555" spans="1:6" x14ac:dyDescent="0.2">
      <c r="A5555" s="11"/>
      <c r="B5555"/>
      <c r="C5555"/>
      <c r="E5555" s="11"/>
      <c r="F5555" s="11"/>
    </row>
    <row r="5556" spans="1:6" x14ac:dyDescent="0.2">
      <c r="A5556" s="11"/>
      <c r="B5556"/>
      <c r="C5556"/>
      <c r="E5556" s="11"/>
      <c r="F5556" s="11"/>
    </row>
    <row r="5557" spans="1:6" x14ac:dyDescent="0.2">
      <c r="A5557" s="11"/>
      <c r="B5557"/>
      <c r="C5557"/>
      <c r="E5557" s="11"/>
      <c r="F5557" s="11"/>
    </row>
    <row r="5558" spans="1:6" x14ac:dyDescent="0.2">
      <c r="A5558" s="11"/>
      <c r="B5558"/>
      <c r="C5558"/>
      <c r="E5558" s="11"/>
      <c r="F5558" s="11"/>
    </row>
    <row r="5559" spans="1:6" x14ac:dyDescent="0.2">
      <c r="A5559" s="11"/>
      <c r="B5559"/>
      <c r="C5559"/>
      <c r="E5559" s="11"/>
      <c r="F5559" s="11"/>
    </row>
    <row r="5560" spans="1:6" x14ac:dyDescent="0.2">
      <c r="A5560" s="11"/>
      <c r="B5560"/>
      <c r="C5560"/>
      <c r="E5560" s="11"/>
      <c r="F5560" s="11"/>
    </row>
    <row r="5561" spans="1:6" x14ac:dyDescent="0.2">
      <c r="A5561" s="11"/>
      <c r="B5561"/>
      <c r="C5561"/>
      <c r="E5561" s="11"/>
      <c r="F5561" s="11"/>
    </row>
    <row r="5562" spans="1:6" x14ac:dyDescent="0.2">
      <c r="A5562" s="11"/>
      <c r="B5562"/>
      <c r="C5562"/>
      <c r="E5562" s="11"/>
      <c r="F5562" s="11"/>
    </row>
    <row r="5563" spans="1:6" x14ac:dyDescent="0.2">
      <c r="A5563" s="11"/>
      <c r="B5563"/>
      <c r="C5563"/>
      <c r="E5563" s="11"/>
      <c r="F5563" s="11"/>
    </row>
    <row r="5564" spans="1:6" x14ac:dyDescent="0.2">
      <c r="A5564" s="11"/>
      <c r="B5564"/>
      <c r="C5564"/>
      <c r="E5564" s="11"/>
      <c r="F5564" s="11"/>
    </row>
    <row r="5565" spans="1:6" x14ac:dyDescent="0.2">
      <c r="A5565" s="11"/>
      <c r="B5565"/>
      <c r="C5565"/>
      <c r="E5565" s="11"/>
      <c r="F5565" s="11"/>
    </row>
    <row r="5566" spans="1:6" x14ac:dyDescent="0.2">
      <c r="A5566" s="11"/>
      <c r="B5566"/>
      <c r="C5566"/>
      <c r="E5566" s="11"/>
      <c r="F5566" s="11"/>
    </row>
    <row r="5567" spans="1:6" x14ac:dyDescent="0.2">
      <c r="A5567" s="11"/>
      <c r="B5567"/>
      <c r="C5567"/>
      <c r="E5567" s="11"/>
      <c r="F5567" s="11"/>
    </row>
    <row r="5568" spans="1:6" x14ac:dyDescent="0.2">
      <c r="A5568" s="11"/>
      <c r="B5568"/>
      <c r="C5568"/>
      <c r="E5568" s="11"/>
      <c r="F5568" s="11"/>
    </row>
    <row r="5569" spans="1:6" x14ac:dyDescent="0.2">
      <c r="A5569" s="11"/>
      <c r="B5569"/>
      <c r="C5569"/>
      <c r="E5569" s="11"/>
      <c r="F5569" s="11"/>
    </row>
    <row r="5570" spans="1:6" x14ac:dyDescent="0.2">
      <c r="A5570" s="11"/>
      <c r="B5570"/>
      <c r="C5570"/>
      <c r="E5570" s="11"/>
      <c r="F5570" s="11"/>
    </row>
    <row r="5571" spans="1:6" x14ac:dyDescent="0.2">
      <c r="A5571" s="11"/>
      <c r="B5571"/>
      <c r="C5571"/>
      <c r="E5571" s="11"/>
      <c r="F5571" s="11"/>
    </row>
    <row r="5572" spans="1:6" x14ac:dyDescent="0.2">
      <c r="A5572" s="11"/>
      <c r="B5572"/>
      <c r="C5572"/>
      <c r="E5572" s="11"/>
      <c r="F5572" s="11"/>
    </row>
    <row r="5573" spans="1:6" x14ac:dyDescent="0.2">
      <c r="A5573" s="11"/>
      <c r="B5573"/>
      <c r="C5573"/>
      <c r="E5573" s="11"/>
      <c r="F5573" s="11"/>
    </row>
    <row r="5574" spans="1:6" x14ac:dyDescent="0.2">
      <c r="A5574" s="11"/>
      <c r="B5574"/>
      <c r="C5574"/>
      <c r="E5574" s="11"/>
      <c r="F5574" s="11"/>
    </row>
    <row r="5575" spans="1:6" x14ac:dyDescent="0.2">
      <c r="A5575" s="11"/>
      <c r="B5575"/>
      <c r="C5575"/>
      <c r="E5575" s="11"/>
      <c r="F5575" s="11"/>
    </row>
    <row r="5576" spans="1:6" x14ac:dyDescent="0.2">
      <c r="A5576" s="11"/>
      <c r="B5576"/>
      <c r="C5576"/>
      <c r="E5576" s="11"/>
      <c r="F5576" s="11"/>
    </row>
    <row r="5577" spans="1:6" x14ac:dyDescent="0.2">
      <c r="A5577" s="11"/>
      <c r="B5577"/>
      <c r="C5577"/>
      <c r="E5577" s="11"/>
      <c r="F5577" s="11"/>
    </row>
    <row r="5578" spans="1:6" x14ac:dyDescent="0.2">
      <c r="A5578" s="11"/>
      <c r="B5578"/>
      <c r="C5578"/>
      <c r="E5578" s="11"/>
      <c r="F5578" s="11"/>
    </row>
    <row r="5579" spans="1:6" x14ac:dyDescent="0.2">
      <c r="A5579" s="11"/>
      <c r="B5579"/>
      <c r="C5579"/>
      <c r="E5579" s="11"/>
      <c r="F5579" s="11"/>
    </row>
    <row r="5580" spans="1:6" x14ac:dyDescent="0.2">
      <c r="A5580" s="11"/>
      <c r="B5580"/>
      <c r="C5580"/>
      <c r="E5580" s="11"/>
      <c r="F5580" s="11"/>
    </row>
    <row r="5581" spans="1:6" x14ac:dyDescent="0.2">
      <c r="A5581" s="11"/>
      <c r="B5581"/>
      <c r="C5581"/>
      <c r="E5581" s="11"/>
      <c r="F5581" s="11"/>
    </row>
    <row r="5582" spans="1:6" x14ac:dyDescent="0.2">
      <c r="A5582" s="11"/>
      <c r="B5582"/>
      <c r="C5582"/>
      <c r="E5582" s="11"/>
      <c r="F5582" s="11"/>
    </row>
    <row r="5583" spans="1:6" x14ac:dyDescent="0.2">
      <c r="A5583" s="11"/>
      <c r="B5583"/>
      <c r="C5583"/>
      <c r="E5583" s="11"/>
      <c r="F5583" s="11"/>
    </row>
    <row r="5584" spans="1:6" x14ac:dyDescent="0.2">
      <c r="A5584" s="11"/>
      <c r="B5584"/>
      <c r="C5584"/>
      <c r="E5584" s="11"/>
      <c r="F5584" s="11"/>
    </row>
    <row r="5585" spans="1:6" x14ac:dyDescent="0.2">
      <c r="A5585" s="11"/>
      <c r="B5585"/>
      <c r="C5585"/>
      <c r="E5585" s="11"/>
      <c r="F5585" s="11"/>
    </row>
    <row r="5586" spans="1:6" x14ac:dyDescent="0.2">
      <c r="A5586" s="11"/>
      <c r="B5586"/>
      <c r="C5586"/>
      <c r="E5586" s="11"/>
      <c r="F5586" s="11"/>
    </row>
    <row r="5587" spans="1:6" x14ac:dyDescent="0.2">
      <c r="A5587" s="11"/>
      <c r="B5587"/>
      <c r="C5587"/>
      <c r="E5587" s="11"/>
      <c r="F5587" s="11"/>
    </row>
    <row r="5588" spans="1:6" x14ac:dyDescent="0.2">
      <c r="A5588" s="11"/>
      <c r="B5588"/>
      <c r="C5588"/>
      <c r="E5588" s="11"/>
      <c r="F5588" s="11"/>
    </row>
    <row r="5589" spans="1:6" x14ac:dyDescent="0.2">
      <c r="A5589" s="11"/>
      <c r="B5589"/>
      <c r="C5589"/>
      <c r="E5589" s="11"/>
      <c r="F5589" s="11"/>
    </row>
    <row r="5590" spans="1:6" x14ac:dyDescent="0.2">
      <c r="A5590" s="11"/>
      <c r="B5590"/>
      <c r="C5590"/>
      <c r="E5590" s="11"/>
      <c r="F5590" s="11"/>
    </row>
    <row r="5591" spans="1:6" x14ac:dyDescent="0.2">
      <c r="A5591" s="11"/>
      <c r="B5591"/>
      <c r="C5591"/>
      <c r="E5591" s="11"/>
      <c r="F5591" s="11"/>
    </row>
    <row r="5592" spans="1:6" x14ac:dyDescent="0.2">
      <c r="A5592" s="11"/>
      <c r="B5592"/>
      <c r="C5592"/>
      <c r="E5592" s="11"/>
      <c r="F5592" s="11"/>
    </row>
    <row r="5593" spans="1:6" x14ac:dyDescent="0.2">
      <c r="A5593" s="11"/>
      <c r="B5593"/>
      <c r="C5593"/>
      <c r="E5593" s="11"/>
      <c r="F5593" s="11"/>
    </row>
    <row r="5594" spans="1:6" x14ac:dyDescent="0.2">
      <c r="A5594" s="11"/>
      <c r="B5594"/>
      <c r="C5594"/>
      <c r="E5594" s="11"/>
      <c r="F5594" s="11"/>
    </row>
    <row r="5595" spans="1:6" x14ac:dyDescent="0.2">
      <c r="A5595" s="11"/>
      <c r="B5595"/>
      <c r="C5595"/>
      <c r="E5595" s="11"/>
      <c r="F5595" s="11"/>
    </row>
    <row r="5596" spans="1:6" x14ac:dyDescent="0.2">
      <c r="A5596" s="11"/>
      <c r="B5596"/>
      <c r="C5596"/>
      <c r="E5596" s="11"/>
      <c r="F5596" s="11"/>
    </row>
    <row r="5597" spans="1:6" x14ac:dyDescent="0.2">
      <c r="A5597" s="11"/>
      <c r="B5597"/>
      <c r="C5597"/>
      <c r="E5597" s="11"/>
      <c r="F5597" s="11"/>
    </row>
    <row r="5598" spans="1:6" x14ac:dyDescent="0.2">
      <c r="A5598" s="11"/>
      <c r="B5598"/>
      <c r="C5598"/>
      <c r="E5598" s="11"/>
      <c r="F5598" s="11"/>
    </row>
    <row r="5599" spans="1:6" x14ac:dyDescent="0.2">
      <c r="A5599" s="11"/>
      <c r="B5599"/>
      <c r="C5599"/>
      <c r="E5599" s="11"/>
      <c r="F5599" s="11"/>
    </row>
    <row r="5600" spans="1:6" x14ac:dyDescent="0.2">
      <c r="A5600" s="11"/>
      <c r="B5600"/>
      <c r="C5600"/>
      <c r="E5600" s="11"/>
      <c r="F5600" s="11"/>
    </row>
    <row r="5601" spans="1:6" x14ac:dyDescent="0.2">
      <c r="A5601" s="11"/>
      <c r="B5601"/>
      <c r="C5601"/>
      <c r="E5601" s="11"/>
      <c r="F5601" s="11"/>
    </row>
    <row r="5602" spans="1:6" x14ac:dyDescent="0.2">
      <c r="A5602" s="11"/>
      <c r="B5602"/>
      <c r="C5602"/>
      <c r="E5602" s="11"/>
      <c r="F5602" s="11"/>
    </row>
    <row r="5603" spans="1:6" x14ac:dyDescent="0.2">
      <c r="A5603" s="11"/>
      <c r="B5603"/>
      <c r="C5603"/>
      <c r="E5603" s="11"/>
      <c r="F5603" s="11"/>
    </row>
    <row r="5604" spans="1:6" x14ac:dyDescent="0.2">
      <c r="A5604" s="11"/>
      <c r="B5604"/>
      <c r="C5604"/>
      <c r="E5604" s="11"/>
      <c r="F5604" s="11"/>
    </row>
    <row r="5605" spans="1:6" x14ac:dyDescent="0.2">
      <c r="A5605" s="11"/>
      <c r="B5605"/>
      <c r="C5605"/>
      <c r="E5605" s="11"/>
      <c r="F5605" s="11"/>
    </row>
    <row r="5606" spans="1:6" x14ac:dyDescent="0.2">
      <c r="A5606" s="11"/>
      <c r="B5606"/>
      <c r="C5606"/>
      <c r="E5606" s="11"/>
      <c r="F5606" s="11"/>
    </row>
    <row r="5607" spans="1:6" x14ac:dyDescent="0.2">
      <c r="A5607" s="11"/>
      <c r="B5607"/>
      <c r="C5607"/>
      <c r="E5607" s="11"/>
      <c r="F5607" s="11"/>
    </row>
    <row r="5608" spans="1:6" x14ac:dyDescent="0.2">
      <c r="A5608" s="11"/>
      <c r="B5608"/>
      <c r="C5608"/>
      <c r="E5608" s="11"/>
      <c r="F5608" s="11"/>
    </row>
    <row r="5609" spans="1:6" x14ac:dyDescent="0.2">
      <c r="A5609" s="11"/>
      <c r="B5609"/>
      <c r="C5609"/>
      <c r="E5609" s="11"/>
      <c r="F5609" s="11"/>
    </row>
    <row r="5610" spans="1:6" x14ac:dyDescent="0.2">
      <c r="A5610" s="11"/>
      <c r="B5610"/>
      <c r="C5610"/>
      <c r="E5610" s="11"/>
      <c r="F5610" s="11"/>
    </row>
    <row r="5611" spans="1:6" x14ac:dyDescent="0.2">
      <c r="A5611" s="11"/>
      <c r="B5611"/>
      <c r="C5611"/>
      <c r="E5611" s="11"/>
      <c r="F5611" s="11"/>
    </row>
    <row r="5612" spans="1:6" x14ac:dyDescent="0.2">
      <c r="A5612" s="11"/>
      <c r="B5612"/>
      <c r="C5612"/>
      <c r="E5612" s="11"/>
      <c r="F5612" s="11"/>
    </row>
    <row r="5613" spans="1:6" x14ac:dyDescent="0.2">
      <c r="A5613" s="11"/>
      <c r="B5613"/>
      <c r="C5613"/>
      <c r="E5613" s="11"/>
      <c r="F5613" s="11"/>
    </row>
    <row r="5614" spans="1:6" x14ac:dyDescent="0.2">
      <c r="A5614" s="11"/>
      <c r="B5614"/>
      <c r="C5614"/>
      <c r="E5614" s="11"/>
      <c r="F5614" s="11"/>
    </row>
    <row r="5615" spans="1:6" x14ac:dyDescent="0.2">
      <c r="A5615" s="11"/>
      <c r="B5615"/>
      <c r="C5615"/>
      <c r="E5615" s="11"/>
      <c r="F5615" s="11"/>
    </row>
    <row r="5616" spans="1:6" x14ac:dyDescent="0.2">
      <c r="A5616" s="11"/>
      <c r="B5616"/>
      <c r="C5616"/>
      <c r="E5616" s="11"/>
      <c r="F5616" s="11"/>
    </row>
    <row r="5617" spans="1:6" x14ac:dyDescent="0.2">
      <c r="A5617" s="11"/>
      <c r="B5617"/>
      <c r="C5617"/>
      <c r="E5617" s="11"/>
      <c r="F5617" s="11"/>
    </row>
    <row r="5618" spans="1:6" x14ac:dyDescent="0.2">
      <c r="A5618" s="11"/>
      <c r="B5618"/>
      <c r="C5618"/>
      <c r="E5618" s="11"/>
      <c r="F5618" s="11"/>
    </row>
    <row r="5619" spans="1:6" x14ac:dyDescent="0.2">
      <c r="A5619" s="11"/>
      <c r="B5619"/>
      <c r="C5619"/>
      <c r="E5619" s="11"/>
      <c r="F5619" s="11"/>
    </row>
    <row r="5620" spans="1:6" x14ac:dyDescent="0.2">
      <c r="A5620" s="11"/>
      <c r="B5620"/>
      <c r="C5620"/>
      <c r="E5620" s="11"/>
      <c r="F5620" s="11"/>
    </row>
    <row r="5621" spans="1:6" x14ac:dyDescent="0.2">
      <c r="A5621" s="11"/>
      <c r="B5621"/>
      <c r="C5621"/>
      <c r="E5621" s="11"/>
      <c r="F5621" s="11"/>
    </row>
    <row r="5622" spans="1:6" x14ac:dyDescent="0.2">
      <c r="A5622" s="11"/>
      <c r="B5622"/>
      <c r="C5622"/>
      <c r="E5622" s="11"/>
      <c r="F5622" s="11"/>
    </row>
    <row r="5623" spans="1:6" x14ac:dyDescent="0.2">
      <c r="A5623" s="11"/>
      <c r="B5623"/>
      <c r="C5623"/>
      <c r="E5623" s="11"/>
      <c r="F5623" s="11"/>
    </row>
    <row r="5624" spans="1:6" x14ac:dyDescent="0.2">
      <c r="A5624" s="11"/>
      <c r="B5624"/>
      <c r="C5624"/>
      <c r="E5624" s="11"/>
      <c r="F5624" s="11"/>
    </row>
    <row r="5625" spans="1:6" x14ac:dyDescent="0.2">
      <c r="A5625" s="11"/>
      <c r="B5625"/>
      <c r="C5625"/>
      <c r="E5625" s="11"/>
      <c r="F5625" s="11"/>
    </row>
    <row r="5626" spans="1:6" x14ac:dyDescent="0.2">
      <c r="A5626" s="11"/>
      <c r="B5626"/>
      <c r="C5626"/>
      <c r="E5626" s="11"/>
      <c r="F5626" s="11"/>
    </row>
    <row r="5627" spans="1:6" x14ac:dyDescent="0.2">
      <c r="A5627" s="11"/>
      <c r="B5627"/>
      <c r="C5627"/>
      <c r="E5627" s="11"/>
      <c r="F5627" s="11"/>
    </row>
    <row r="5628" spans="1:6" x14ac:dyDescent="0.2">
      <c r="A5628" s="11"/>
      <c r="B5628"/>
      <c r="C5628"/>
      <c r="E5628" s="11"/>
      <c r="F5628" s="11"/>
    </row>
    <row r="5629" spans="1:6" x14ac:dyDescent="0.2">
      <c r="A5629" s="11"/>
      <c r="B5629"/>
      <c r="C5629"/>
      <c r="E5629" s="11"/>
      <c r="F5629" s="11"/>
    </row>
    <row r="5630" spans="1:6" x14ac:dyDescent="0.2">
      <c r="A5630" s="11"/>
      <c r="B5630"/>
      <c r="C5630"/>
      <c r="E5630" s="11"/>
      <c r="F5630" s="11"/>
    </row>
    <row r="5631" spans="1:6" x14ac:dyDescent="0.2">
      <c r="A5631" s="11"/>
      <c r="B5631"/>
      <c r="C5631"/>
      <c r="E5631" s="11"/>
      <c r="F5631" s="11"/>
    </row>
    <row r="5632" spans="1:6" x14ac:dyDescent="0.2">
      <c r="A5632" s="11"/>
      <c r="B5632"/>
      <c r="C5632"/>
      <c r="E5632" s="11"/>
      <c r="F5632" s="11"/>
    </row>
    <row r="5633" spans="1:6" x14ac:dyDescent="0.2">
      <c r="A5633" s="11"/>
      <c r="B5633"/>
      <c r="C5633"/>
      <c r="E5633" s="11"/>
      <c r="F5633" s="11"/>
    </row>
    <row r="5634" spans="1:6" x14ac:dyDescent="0.2">
      <c r="A5634" s="11"/>
      <c r="B5634"/>
      <c r="C5634"/>
      <c r="E5634" s="11"/>
      <c r="F5634" s="11"/>
    </row>
    <row r="5635" spans="1:6" x14ac:dyDescent="0.2">
      <c r="A5635" s="11"/>
      <c r="B5635"/>
      <c r="C5635"/>
      <c r="E5635" s="11"/>
      <c r="F5635" s="11"/>
    </row>
    <row r="5636" spans="1:6" x14ac:dyDescent="0.2">
      <c r="A5636" s="11"/>
      <c r="B5636"/>
      <c r="C5636"/>
      <c r="E5636" s="11"/>
      <c r="F5636" s="11"/>
    </row>
    <row r="5637" spans="1:6" x14ac:dyDescent="0.2">
      <c r="A5637" s="11"/>
      <c r="B5637"/>
      <c r="C5637"/>
      <c r="E5637" s="11"/>
      <c r="F5637" s="11"/>
    </row>
    <row r="5638" spans="1:6" x14ac:dyDescent="0.2">
      <c r="A5638" s="11"/>
      <c r="B5638"/>
      <c r="C5638"/>
      <c r="E5638" s="11"/>
      <c r="F5638" s="11"/>
    </row>
    <row r="5639" spans="1:6" x14ac:dyDescent="0.2">
      <c r="A5639" s="11"/>
      <c r="B5639"/>
      <c r="C5639"/>
      <c r="E5639" s="11"/>
      <c r="F5639" s="11"/>
    </row>
    <row r="5640" spans="1:6" x14ac:dyDescent="0.2">
      <c r="A5640" s="11"/>
      <c r="B5640"/>
      <c r="C5640"/>
      <c r="E5640" s="11"/>
      <c r="F5640" s="11"/>
    </row>
    <row r="5641" spans="1:6" x14ac:dyDescent="0.2">
      <c r="A5641" s="11"/>
      <c r="B5641"/>
      <c r="C5641"/>
      <c r="E5641" s="11"/>
      <c r="F5641" s="11"/>
    </row>
    <row r="5642" spans="1:6" x14ac:dyDescent="0.2">
      <c r="A5642" s="11"/>
      <c r="B5642"/>
      <c r="C5642"/>
      <c r="E5642" s="11"/>
      <c r="F5642" s="11"/>
    </row>
    <row r="5643" spans="1:6" x14ac:dyDescent="0.2">
      <c r="A5643" s="11"/>
      <c r="B5643"/>
      <c r="C5643"/>
      <c r="E5643" s="11"/>
      <c r="F5643" s="11"/>
    </row>
    <row r="5644" spans="1:6" x14ac:dyDescent="0.2">
      <c r="A5644" s="11"/>
      <c r="B5644"/>
      <c r="C5644"/>
      <c r="E5644" s="11"/>
      <c r="F5644" s="11"/>
    </row>
    <row r="5645" spans="1:6" x14ac:dyDescent="0.2">
      <c r="A5645" s="11"/>
      <c r="B5645"/>
      <c r="C5645"/>
      <c r="E5645" s="11"/>
      <c r="F5645" s="11"/>
    </row>
    <row r="5646" spans="1:6" x14ac:dyDescent="0.2">
      <c r="A5646" s="11"/>
      <c r="B5646"/>
      <c r="C5646"/>
      <c r="E5646" s="11"/>
      <c r="F5646" s="11"/>
    </row>
    <row r="5647" spans="1:6" x14ac:dyDescent="0.2">
      <c r="A5647" s="11"/>
      <c r="B5647"/>
      <c r="C5647"/>
      <c r="E5647" s="11"/>
      <c r="F5647" s="11"/>
    </row>
    <row r="5648" spans="1:6" x14ac:dyDescent="0.2">
      <c r="A5648" s="11"/>
      <c r="B5648"/>
      <c r="C5648"/>
      <c r="E5648" s="11"/>
      <c r="F5648" s="11"/>
    </row>
    <row r="5649" spans="1:6" x14ac:dyDescent="0.2">
      <c r="A5649" s="11"/>
      <c r="B5649"/>
      <c r="C5649"/>
      <c r="E5649" s="11"/>
      <c r="F5649" s="11"/>
    </row>
    <row r="5650" spans="1:6" x14ac:dyDescent="0.2">
      <c r="A5650" s="11"/>
      <c r="B5650"/>
      <c r="C5650"/>
      <c r="E5650" s="11"/>
      <c r="F5650" s="11"/>
    </row>
    <row r="5651" spans="1:6" x14ac:dyDescent="0.2">
      <c r="A5651" s="11"/>
      <c r="B5651"/>
      <c r="C5651"/>
      <c r="E5651" s="11"/>
      <c r="F5651" s="11"/>
    </row>
    <row r="5652" spans="1:6" x14ac:dyDescent="0.2">
      <c r="A5652" s="11"/>
      <c r="B5652"/>
      <c r="C5652"/>
      <c r="E5652" s="11"/>
      <c r="F5652" s="11"/>
    </row>
    <row r="5653" spans="1:6" x14ac:dyDescent="0.2">
      <c r="A5653" s="11"/>
      <c r="B5653"/>
      <c r="C5653"/>
      <c r="E5653" s="11"/>
      <c r="F5653" s="11"/>
    </row>
    <row r="5654" spans="1:6" x14ac:dyDescent="0.2">
      <c r="A5654" s="11"/>
      <c r="B5654"/>
      <c r="C5654"/>
      <c r="E5654" s="11"/>
      <c r="F5654" s="11"/>
    </row>
    <row r="5655" spans="1:6" x14ac:dyDescent="0.2">
      <c r="A5655" s="11"/>
      <c r="B5655"/>
      <c r="C5655"/>
      <c r="E5655" s="11"/>
      <c r="F5655" s="11"/>
    </row>
    <row r="5656" spans="1:6" x14ac:dyDescent="0.2">
      <c r="A5656" s="11"/>
      <c r="B5656"/>
      <c r="C5656"/>
      <c r="E5656" s="11"/>
      <c r="F5656" s="11"/>
    </row>
    <row r="5657" spans="1:6" x14ac:dyDescent="0.2">
      <c r="A5657" s="11"/>
      <c r="B5657"/>
      <c r="C5657"/>
      <c r="E5657" s="11"/>
      <c r="F5657" s="11"/>
    </row>
    <row r="5658" spans="1:6" x14ac:dyDescent="0.2">
      <c r="A5658" s="11"/>
      <c r="B5658"/>
      <c r="C5658"/>
      <c r="E5658" s="11"/>
      <c r="F5658" s="11"/>
    </row>
    <row r="5659" spans="1:6" x14ac:dyDescent="0.2">
      <c r="A5659" s="11"/>
      <c r="B5659"/>
      <c r="C5659"/>
      <c r="E5659" s="11"/>
      <c r="F5659" s="11"/>
    </row>
    <row r="5660" spans="1:6" x14ac:dyDescent="0.2">
      <c r="A5660" s="11"/>
      <c r="B5660"/>
      <c r="C5660"/>
      <c r="E5660" s="11"/>
      <c r="F5660" s="11"/>
    </row>
    <row r="5661" spans="1:6" x14ac:dyDescent="0.2">
      <c r="A5661" s="11"/>
      <c r="B5661"/>
      <c r="C5661"/>
      <c r="E5661" s="11"/>
      <c r="F5661" s="11"/>
    </row>
    <row r="5662" spans="1:6" x14ac:dyDescent="0.2">
      <c r="A5662" s="11"/>
      <c r="B5662"/>
      <c r="C5662"/>
      <c r="E5662" s="11"/>
      <c r="F5662" s="11"/>
    </row>
    <row r="5663" spans="1:6" x14ac:dyDescent="0.2">
      <c r="A5663" s="11"/>
      <c r="B5663"/>
      <c r="C5663"/>
      <c r="E5663" s="11"/>
      <c r="F5663" s="11"/>
    </row>
    <row r="5664" spans="1:6" x14ac:dyDescent="0.2">
      <c r="A5664" s="11"/>
      <c r="B5664"/>
      <c r="C5664"/>
      <c r="E5664" s="11"/>
      <c r="F5664" s="11"/>
    </row>
    <row r="5665" spans="1:6" x14ac:dyDescent="0.2">
      <c r="A5665" s="11"/>
      <c r="B5665"/>
      <c r="C5665"/>
      <c r="E5665" s="11"/>
      <c r="F5665" s="11"/>
    </row>
    <row r="5666" spans="1:6" x14ac:dyDescent="0.2">
      <c r="A5666" s="11"/>
      <c r="B5666"/>
      <c r="C5666"/>
      <c r="E5666" s="11"/>
      <c r="F5666" s="11"/>
    </row>
    <row r="5667" spans="1:6" x14ac:dyDescent="0.2">
      <c r="A5667" s="11"/>
      <c r="B5667"/>
      <c r="C5667"/>
      <c r="E5667" s="11"/>
      <c r="F5667" s="11"/>
    </row>
    <row r="5668" spans="1:6" x14ac:dyDescent="0.2">
      <c r="A5668" s="11"/>
      <c r="B5668"/>
      <c r="C5668"/>
      <c r="E5668" s="11"/>
      <c r="F5668" s="11"/>
    </row>
    <row r="5669" spans="1:6" x14ac:dyDescent="0.2">
      <c r="A5669" s="11"/>
      <c r="B5669"/>
      <c r="C5669"/>
      <c r="E5669" s="11"/>
      <c r="F5669" s="11"/>
    </row>
    <row r="5670" spans="1:6" x14ac:dyDescent="0.2">
      <c r="A5670" s="11"/>
      <c r="B5670"/>
      <c r="C5670"/>
      <c r="E5670" s="11"/>
      <c r="F5670" s="11"/>
    </row>
    <row r="5671" spans="1:6" x14ac:dyDescent="0.2">
      <c r="A5671" s="11"/>
      <c r="B5671"/>
      <c r="C5671"/>
      <c r="E5671" s="11"/>
      <c r="F5671" s="11"/>
    </row>
    <row r="5672" spans="1:6" x14ac:dyDescent="0.2">
      <c r="A5672" s="11"/>
      <c r="B5672"/>
      <c r="C5672"/>
      <c r="E5672" s="11"/>
      <c r="F5672" s="11"/>
    </row>
    <row r="5673" spans="1:6" x14ac:dyDescent="0.2">
      <c r="A5673" s="11"/>
      <c r="B5673"/>
      <c r="C5673"/>
      <c r="E5673" s="11"/>
      <c r="F5673" s="11"/>
    </row>
    <row r="5674" spans="1:6" x14ac:dyDescent="0.2">
      <c r="A5674" s="11"/>
      <c r="B5674"/>
      <c r="C5674"/>
      <c r="E5674" s="11"/>
      <c r="F5674" s="11"/>
    </row>
    <row r="5675" spans="1:6" x14ac:dyDescent="0.2">
      <c r="A5675" s="11"/>
      <c r="B5675"/>
      <c r="C5675"/>
      <c r="E5675" s="11"/>
      <c r="F5675" s="11"/>
    </row>
    <row r="5676" spans="1:6" x14ac:dyDescent="0.2">
      <c r="A5676" s="11"/>
      <c r="B5676"/>
      <c r="C5676"/>
      <c r="E5676" s="11"/>
      <c r="F5676" s="11"/>
    </row>
    <row r="5677" spans="1:6" x14ac:dyDescent="0.2">
      <c r="A5677" s="11"/>
      <c r="B5677"/>
      <c r="C5677"/>
      <c r="E5677" s="11"/>
      <c r="F5677" s="11"/>
    </row>
    <row r="5678" spans="1:6" x14ac:dyDescent="0.2">
      <c r="A5678" s="11"/>
      <c r="B5678"/>
      <c r="C5678"/>
      <c r="E5678" s="11"/>
      <c r="F5678" s="11"/>
    </row>
    <row r="5679" spans="1:6" x14ac:dyDescent="0.2">
      <c r="A5679" s="11"/>
      <c r="B5679"/>
      <c r="C5679"/>
      <c r="E5679" s="11"/>
      <c r="F5679" s="11"/>
    </row>
    <row r="5680" spans="1:6" x14ac:dyDescent="0.2">
      <c r="A5680" s="11"/>
      <c r="B5680"/>
      <c r="C5680"/>
      <c r="E5680" s="11"/>
      <c r="F5680" s="11"/>
    </row>
    <row r="5681" spans="1:6" x14ac:dyDescent="0.2">
      <c r="A5681" s="11"/>
      <c r="B5681"/>
      <c r="C5681"/>
      <c r="E5681" s="11"/>
      <c r="F5681" s="11"/>
    </row>
    <row r="5682" spans="1:6" x14ac:dyDescent="0.2">
      <c r="A5682" s="11"/>
      <c r="B5682"/>
      <c r="C5682"/>
      <c r="E5682" s="11"/>
      <c r="F5682" s="11"/>
    </row>
    <row r="5683" spans="1:6" x14ac:dyDescent="0.2">
      <c r="A5683" s="11"/>
      <c r="B5683"/>
      <c r="C5683"/>
      <c r="E5683" s="11"/>
      <c r="F5683" s="11"/>
    </row>
    <row r="5684" spans="1:6" x14ac:dyDescent="0.2">
      <c r="A5684" s="11"/>
      <c r="B5684"/>
      <c r="C5684"/>
      <c r="E5684" s="11"/>
      <c r="F5684" s="11"/>
    </row>
    <row r="5685" spans="1:6" x14ac:dyDescent="0.2">
      <c r="A5685" s="11"/>
      <c r="B5685"/>
      <c r="C5685"/>
      <c r="E5685" s="11"/>
      <c r="F5685" s="11"/>
    </row>
    <row r="5686" spans="1:6" x14ac:dyDescent="0.2">
      <c r="A5686" s="11"/>
      <c r="B5686"/>
      <c r="C5686"/>
      <c r="E5686" s="11"/>
      <c r="F5686" s="11"/>
    </row>
    <row r="5687" spans="1:6" x14ac:dyDescent="0.2">
      <c r="A5687" s="11"/>
      <c r="B5687"/>
      <c r="C5687"/>
      <c r="E5687" s="11"/>
      <c r="F5687" s="11"/>
    </row>
    <row r="5688" spans="1:6" x14ac:dyDescent="0.2">
      <c r="A5688" s="11"/>
      <c r="B5688"/>
      <c r="C5688"/>
      <c r="E5688" s="11"/>
      <c r="F5688" s="11"/>
    </row>
    <row r="5689" spans="1:6" x14ac:dyDescent="0.2">
      <c r="A5689" s="11"/>
      <c r="B5689"/>
      <c r="C5689"/>
      <c r="E5689" s="11"/>
      <c r="F5689" s="11"/>
    </row>
    <row r="5690" spans="1:6" x14ac:dyDescent="0.2">
      <c r="A5690" s="11"/>
      <c r="B5690"/>
      <c r="C5690"/>
      <c r="E5690" s="11"/>
      <c r="F5690" s="11"/>
    </row>
    <row r="5691" spans="1:6" x14ac:dyDescent="0.2">
      <c r="A5691" s="11"/>
      <c r="B5691"/>
      <c r="C5691"/>
      <c r="E5691" s="11"/>
      <c r="F5691" s="11"/>
    </row>
    <row r="5692" spans="1:6" x14ac:dyDescent="0.2">
      <c r="A5692" s="11"/>
      <c r="B5692"/>
      <c r="C5692"/>
      <c r="E5692" s="11"/>
      <c r="F5692" s="11"/>
    </row>
    <row r="5693" spans="1:6" x14ac:dyDescent="0.2">
      <c r="A5693" s="11"/>
      <c r="B5693"/>
      <c r="C5693"/>
      <c r="E5693" s="11"/>
      <c r="F5693" s="11"/>
    </row>
    <row r="5694" spans="1:6" x14ac:dyDescent="0.2">
      <c r="A5694" s="11"/>
      <c r="B5694"/>
      <c r="C5694"/>
      <c r="E5694" s="11"/>
      <c r="F5694" s="11"/>
    </row>
    <row r="5695" spans="1:6" x14ac:dyDescent="0.2">
      <c r="A5695" s="11"/>
      <c r="B5695"/>
      <c r="C5695"/>
      <c r="E5695" s="11"/>
      <c r="F5695" s="11"/>
    </row>
    <row r="5696" spans="1:6" x14ac:dyDescent="0.2">
      <c r="A5696" s="11"/>
      <c r="B5696"/>
      <c r="C5696"/>
      <c r="E5696" s="11"/>
      <c r="F5696" s="11"/>
    </row>
    <row r="5697" spans="1:6" x14ac:dyDescent="0.2">
      <c r="A5697" s="11"/>
      <c r="B5697"/>
      <c r="C5697"/>
      <c r="E5697" s="11"/>
      <c r="F5697" s="11"/>
    </row>
    <row r="5698" spans="1:6" x14ac:dyDescent="0.2">
      <c r="A5698" s="11"/>
      <c r="B5698"/>
      <c r="C5698"/>
      <c r="E5698" s="11"/>
      <c r="F5698" s="11"/>
    </row>
    <row r="5699" spans="1:6" x14ac:dyDescent="0.2">
      <c r="A5699" s="11"/>
      <c r="B5699"/>
      <c r="C5699"/>
      <c r="E5699" s="11"/>
      <c r="F5699" s="11"/>
    </row>
    <row r="5700" spans="1:6" x14ac:dyDescent="0.2">
      <c r="A5700" s="11"/>
      <c r="B5700"/>
      <c r="C5700"/>
      <c r="E5700" s="11"/>
      <c r="F5700" s="11"/>
    </row>
    <row r="5701" spans="1:6" x14ac:dyDescent="0.2">
      <c r="A5701" s="11"/>
      <c r="B5701"/>
      <c r="C5701"/>
      <c r="E5701" s="11"/>
      <c r="F5701" s="11"/>
    </row>
    <row r="5702" spans="1:6" x14ac:dyDescent="0.2">
      <c r="A5702" s="11"/>
      <c r="B5702"/>
      <c r="C5702"/>
      <c r="E5702" s="11"/>
      <c r="F5702" s="11"/>
    </row>
    <row r="5703" spans="1:6" x14ac:dyDescent="0.2">
      <c r="A5703" s="11"/>
      <c r="B5703"/>
      <c r="C5703"/>
      <c r="E5703" s="11"/>
      <c r="F5703" s="11"/>
    </row>
    <row r="5704" spans="1:6" x14ac:dyDescent="0.2">
      <c r="A5704" s="11"/>
      <c r="B5704"/>
      <c r="C5704"/>
      <c r="E5704" s="11"/>
      <c r="F5704" s="11"/>
    </row>
    <row r="5705" spans="1:6" x14ac:dyDescent="0.2">
      <c r="A5705" s="11"/>
      <c r="B5705"/>
      <c r="C5705"/>
      <c r="E5705" s="11"/>
      <c r="F5705" s="11"/>
    </row>
    <row r="5706" spans="1:6" x14ac:dyDescent="0.2">
      <c r="A5706" s="11"/>
      <c r="B5706"/>
      <c r="C5706"/>
      <c r="E5706" s="11"/>
      <c r="F5706" s="11"/>
    </row>
    <row r="5707" spans="1:6" x14ac:dyDescent="0.2">
      <c r="A5707" s="11"/>
      <c r="B5707"/>
      <c r="C5707"/>
      <c r="E5707" s="11"/>
      <c r="F5707" s="11"/>
    </row>
    <row r="5708" spans="1:6" x14ac:dyDescent="0.2">
      <c r="A5708" s="11"/>
      <c r="B5708"/>
      <c r="C5708"/>
      <c r="E5708" s="11"/>
      <c r="F5708" s="11"/>
    </row>
    <row r="5709" spans="1:6" x14ac:dyDescent="0.2">
      <c r="A5709" s="11"/>
      <c r="B5709"/>
      <c r="C5709"/>
      <c r="E5709" s="11"/>
      <c r="F5709" s="11"/>
    </row>
    <row r="5710" spans="1:6" x14ac:dyDescent="0.2">
      <c r="A5710" s="11"/>
      <c r="B5710"/>
      <c r="C5710"/>
      <c r="E5710" s="11"/>
      <c r="F5710" s="11"/>
    </row>
    <row r="5711" spans="1:6" x14ac:dyDescent="0.2">
      <c r="A5711" s="11"/>
      <c r="B5711"/>
      <c r="C5711"/>
      <c r="E5711" s="11"/>
      <c r="F5711" s="11"/>
    </row>
    <row r="5712" spans="1:6" x14ac:dyDescent="0.2">
      <c r="A5712" s="11"/>
      <c r="B5712"/>
      <c r="C5712"/>
      <c r="E5712" s="11"/>
      <c r="F5712" s="11"/>
    </row>
    <row r="5713" spans="1:6" x14ac:dyDescent="0.2">
      <c r="A5713" s="11"/>
      <c r="B5713"/>
      <c r="C5713"/>
      <c r="E5713" s="11"/>
      <c r="F5713" s="11"/>
    </row>
    <row r="5714" spans="1:6" x14ac:dyDescent="0.2">
      <c r="A5714" s="11"/>
      <c r="B5714"/>
      <c r="C5714"/>
      <c r="E5714" s="11"/>
      <c r="F5714" s="11"/>
    </row>
    <row r="5715" spans="1:6" x14ac:dyDescent="0.2">
      <c r="A5715" s="11"/>
      <c r="B5715"/>
      <c r="C5715"/>
      <c r="E5715" s="11"/>
      <c r="F5715" s="11"/>
    </row>
    <row r="5716" spans="1:6" x14ac:dyDescent="0.2">
      <c r="A5716" s="11"/>
      <c r="B5716"/>
      <c r="C5716"/>
      <c r="E5716" s="11"/>
      <c r="F5716" s="11"/>
    </row>
    <row r="5717" spans="1:6" x14ac:dyDescent="0.2">
      <c r="A5717" s="11"/>
      <c r="B5717"/>
      <c r="C5717"/>
      <c r="E5717" s="11"/>
      <c r="F5717" s="11"/>
    </row>
    <row r="5718" spans="1:6" x14ac:dyDescent="0.2">
      <c r="A5718" s="11"/>
      <c r="B5718"/>
      <c r="C5718"/>
      <c r="E5718" s="11"/>
      <c r="F5718" s="11"/>
    </row>
    <row r="5719" spans="1:6" x14ac:dyDescent="0.2">
      <c r="A5719" s="11"/>
      <c r="B5719"/>
      <c r="C5719"/>
      <c r="E5719" s="11"/>
      <c r="F5719" s="11"/>
    </row>
    <row r="5720" spans="1:6" x14ac:dyDescent="0.2">
      <c r="A5720" s="11"/>
      <c r="B5720"/>
      <c r="C5720"/>
      <c r="E5720" s="11"/>
      <c r="F5720" s="11"/>
    </row>
    <row r="5721" spans="1:6" x14ac:dyDescent="0.2">
      <c r="A5721" s="11"/>
      <c r="B5721"/>
      <c r="C5721"/>
      <c r="E5721" s="11"/>
      <c r="F5721" s="11"/>
    </row>
    <row r="5722" spans="1:6" x14ac:dyDescent="0.2">
      <c r="A5722" s="11"/>
      <c r="B5722"/>
      <c r="C5722"/>
      <c r="E5722" s="11"/>
      <c r="F5722" s="11"/>
    </row>
    <row r="5723" spans="1:6" x14ac:dyDescent="0.2">
      <c r="A5723" s="11"/>
      <c r="B5723"/>
      <c r="C5723"/>
      <c r="E5723" s="11"/>
      <c r="F5723" s="11"/>
    </row>
    <row r="5724" spans="1:6" x14ac:dyDescent="0.2">
      <c r="A5724" s="11"/>
      <c r="B5724"/>
      <c r="C5724"/>
      <c r="E5724" s="11"/>
      <c r="F5724" s="11"/>
    </row>
    <row r="5725" spans="1:6" x14ac:dyDescent="0.2">
      <c r="A5725" s="11"/>
      <c r="B5725"/>
      <c r="C5725"/>
      <c r="E5725" s="11"/>
      <c r="F5725" s="11"/>
    </row>
    <row r="5726" spans="1:6" x14ac:dyDescent="0.2">
      <c r="A5726" s="11"/>
      <c r="B5726"/>
      <c r="C5726"/>
      <c r="E5726" s="11"/>
      <c r="F5726" s="11"/>
    </row>
    <row r="5727" spans="1:6" x14ac:dyDescent="0.2">
      <c r="A5727" s="11"/>
      <c r="B5727"/>
      <c r="C5727"/>
      <c r="E5727" s="11"/>
      <c r="F5727" s="11"/>
    </row>
    <row r="5728" spans="1:6" x14ac:dyDescent="0.2">
      <c r="A5728" s="11"/>
      <c r="B5728"/>
      <c r="C5728"/>
      <c r="E5728" s="11"/>
      <c r="F5728" s="11"/>
    </row>
    <row r="5729" spans="1:6" x14ac:dyDescent="0.2">
      <c r="A5729" s="11"/>
      <c r="B5729"/>
      <c r="C5729"/>
      <c r="E5729" s="11"/>
      <c r="F5729" s="11"/>
    </row>
    <row r="5730" spans="1:6" x14ac:dyDescent="0.2">
      <c r="A5730" s="11"/>
      <c r="B5730"/>
      <c r="C5730"/>
      <c r="E5730" s="11"/>
      <c r="F5730" s="11"/>
    </row>
    <row r="5731" spans="1:6" x14ac:dyDescent="0.2">
      <c r="A5731" s="11"/>
      <c r="B5731"/>
      <c r="C5731"/>
      <c r="E5731" s="11"/>
      <c r="F5731" s="11"/>
    </row>
    <row r="5732" spans="1:6" x14ac:dyDescent="0.2">
      <c r="A5732" s="11"/>
      <c r="B5732"/>
      <c r="C5732"/>
      <c r="E5732" s="11"/>
      <c r="F5732" s="11"/>
    </row>
    <row r="5733" spans="1:6" x14ac:dyDescent="0.2">
      <c r="A5733" s="11"/>
      <c r="B5733"/>
      <c r="C5733"/>
      <c r="E5733" s="11"/>
      <c r="F5733" s="11"/>
    </row>
    <row r="5734" spans="1:6" x14ac:dyDescent="0.2">
      <c r="A5734" s="11"/>
      <c r="B5734"/>
      <c r="C5734"/>
      <c r="E5734" s="11"/>
      <c r="F5734" s="11"/>
    </row>
    <row r="5735" spans="1:6" x14ac:dyDescent="0.2">
      <c r="A5735" s="11"/>
      <c r="B5735"/>
      <c r="C5735"/>
      <c r="E5735" s="11"/>
      <c r="F5735" s="11"/>
    </row>
    <row r="5736" spans="1:6" x14ac:dyDescent="0.2">
      <c r="A5736" s="11"/>
      <c r="B5736"/>
      <c r="C5736"/>
      <c r="E5736" s="11"/>
      <c r="F5736" s="11"/>
    </row>
    <row r="5737" spans="1:6" x14ac:dyDescent="0.2">
      <c r="A5737" s="11"/>
      <c r="B5737"/>
      <c r="C5737"/>
      <c r="E5737" s="11"/>
      <c r="F5737" s="11"/>
    </row>
    <row r="5738" spans="1:6" x14ac:dyDescent="0.2">
      <c r="A5738" s="11"/>
      <c r="B5738"/>
      <c r="C5738"/>
      <c r="E5738" s="11"/>
      <c r="F5738" s="11"/>
    </row>
    <row r="5739" spans="1:6" x14ac:dyDescent="0.2">
      <c r="A5739" s="11"/>
      <c r="B5739"/>
      <c r="C5739"/>
      <c r="E5739" s="11"/>
      <c r="F5739" s="11"/>
    </row>
    <row r="5740" spans="1:6" x14ac:dyDescent="0.2">
      <c r="A5740" s="11"/>
      <c r="B5740"/>
      <c r="C5740"/>
      <c r="E5740" s="11"/>
      <c r="F5740" s="11"/>
    </row>
    <row r="5741" spans="1:6" x14ac:dyDescent="0.2">
      <c r="A5741" s="11"/>
      <c r="B5741"/>
      <c r="C5741"/>
      <c r="E5741" s="11"/>
      <c r="F5741" s="11"/>
    </row>
    <row r="5742" spans="1:6" x14ac:dyDescent="0.2">
      <c r="A5742" s="11"/>
      <c r="B5742"/>
      <c r="C5742"/>
      <c r="E5742" s="11"/>
      <c r="F5742" s="11"/>
    </row>
    <row r="5743" spans="1:6" x14ac:dyDescent="0.2">
      <c r="A5743" s="11"/>
      <c r="B5743"/>
      <c r="C5743"/>
      <c r="E5743" s="11"/>
      <c r="F5743" s="11"/>
    </row>
    <row r="5744" spans="1:6" x14ac:dyDescent="0.2">
      <c r="A5744" s="11"/>
      <c r="B5744"/>
      <c r="C5744"/>
      <c r="E5744" s="11"/>
      <c r="F5744" s="11"/>
    </row>
    <row r="5745" spans="1:6" x14ac:dyDescent="0.2">
      <c r="A5745" s="11"/>
      <c r="B5745"/>
      <c r="C5745"/>
      <c r="E5745" s="11"/>
      <c r="F5745" s="11"/>
    </row>
    <row r="5746" spans="1:6" x14ac:dyDescent="0.2">
      <c r="A5746" s="11"/>
      <c r="B5746"/>
      <c r="C5746"/>
      <c r="E5746" s="11"/>
      <c r="F5746" s="11"/>
    </row>
    <row r="5747" spans="1:6" x14ac:dyDescent="0.2">
      <c r="A5747" s="11"/>
      <c r="B5747"/>
      <c r="C5747"/>
      <c r="E5747" s="11"/>
      <c r="F5747" s="11"/>
    </row>
    <row r="5748" spans="1:6" x14ac:dyDescent="0.2">
      <c r="A5748" s="11"/>
      <c r="B5748"/>
      <c r="C5748"/>
      <c r="E5748" s="11"/>
      <c r="F5748" s="11"/>
    </row>
    <row r="5749" spans="1:6" x14ac:dyDescent="0.2">
      <c r="A5749" s="11"/>
      <c r="B5749"/>
      <c r="C5749"/>
      <c r="E5749" s="11"/>
      <c r="F5749" s="11"/>
    </row>
    <row r="5750" spans="1:6" x14ac:dyDescent="0.2">
      <c r="A5750" s="11"/>
      <c r="B5750"/>
      <c r="C5750"/>
      <c r="E5750" s="11"/>
      <c r="F5750" s="11"/>
    </row>
    <row r="5751" spans="1:6" x14ac:dyDescent="0.2">
      <c r="A5751" s="11"/>
      <c r="B5751"/>
      <c r="C5751"/>
      <c r="E5751" s="11"/>
      <c r="F5751" s="11"/>
    </row>
    <row r="5752" spans="1:6" x14ac:dyDescent="0.2">
      <c r="A5752" s="11"/>
      <c r="B5752"/>
      <c r="C5752"/>
      <c r="E5752" s="11"/>
      <c r="F5752" s="11"/>
    </row>
    <row r="5753" spans="1:6" x14ac:dyDescent="0.2">
      <c r="A5753" s="11"/>
      <c r="B5753"/>
      <c r="C5753"/>
      <c r="E5753" s="11"/>
      <c r="F5753" s="11"/>
    </row>
    <row r="5754" spans="1:6" x14ac:dyDescent="0.2">
      <c r="A5754" s="11"/>
      <c r="B5754"/>
      <c r="C5754"/>
      <c r="E5754" s="11"/>
      <c r="F5754" s="11"/>
    </row>
    <row r="5755" spans="1:6" x14ac:dyDescent="0.2">
      <c r="A5755" s="11"/>
      <c r="B5755"/>
      <c r="C5755"/>
      <c r="E5755" s="11"/>
      <c r="F5755" s="11"/>
    </row>
    <row r="5756" spans="1:6" x14ac:dyDescent="0.2">
      <c r="A5756" s="11"/>
      <c r="B5756"/>
      <c r="C5756"/>
      <c r="E5756" s="11"/>
      <c r="F5756" s="11"/>
    </row>
    <row r="5757" spans="1:6" x14ac:dyDescent="0.2">
      <c r="A5757" s="11"/>
      <c r="B5757"/>
      <c r="C5757"/>
      <c r="E5757" s="11"/>
      <c r="F5757" s="11"/>
    </row>
    <row r="5758" spans="1:6" x14ac:dyDescent="0.2">
      <c r="A5758" s="11"/>
      <c r="B5758"/>
      <c r="C5758"/>
      <c r="E5758" s="11"/>
      <c r="F5758" s="11"/>
    </row>
    <row r="5759" spans="1:6" x14ac:dyDescent="0.2">
      <c r="A5759" s="11"/>
      <c r="B5759"/>
      <c r="C5759"/>
      <c r="E5759" s="11"/>
      <c r="F5759" s="11"/>
    </row>
    <row r="5760" spans="1:6" x14ac:dyDescent="0.2">
      <c r="A5760" s="11"/>
      <c r="B5760"/>
      <c r="C5760"/>
      <c r="E5760" s="11"/>
      <c r="F5760" s="11"/>
    </row>
    <row r="5761" spans="1:6" x14ac:dyDescent="0.2">
      <c r="A5761" s="11"/>
      <c r="B5761"/>
      <c r="C5761"/>
      <c r="E5761" s="11"/>
      <c r="F5761" s="11"/>
    </row>
    <row r="5762" spans="1:6" x14ac:dyDescent="0.2">
      <c r="A5762" s="11"/>
      <c r="B5762"/>
      <c r="C5762"/>
      <c r="E5762" s="11"/>
      <c r="F5762" s="11"/>
    </row>
    <row r="5763" spans="1:6" x14ac:dyDescent="0.2">
      <c r="A5763" s="11"/>
      <c r="B5763"/>
      <c r="C5763"/>
      <c r="E5763" s="11"/>
      <c r="F5763" s="11"/>
    </row>
    <row r="5764" spans="1:6" x14ac:dyDescent="0.2">
      <c r="A5764" s="11"/>
      <c r="B5764"/>
      <c r="C5764"/>
      <c r="E5764" s="11"/>
      <c r="F5764" s="11"/>
    </row>
    <row r="5765" spans="1:6" x14ac:dyDescent="0.2">
      <c r="A5765" s="11"/>
      <c r="B5765"/>
      <c r="C5765"/>
      <c r="E5765" s="11"/>
      <c r="F5765" s="11"/>
    </row>
    <row r="5766" spans="1:6" x14ac:dyDescent="0.2">
      <c r="A5766" s="11"/>
      <c r="B5766"/>
      <c r="C5766"/>
      <c r="E5766" s="11"/>
      <c r="F5766" s="11"/>
    </row>
    <row r="5767" spans="1:6" x14ac:dyDescent="0.2">
      <c r="A5767" s="11"/>
      <c r="B5767"/>
      <c r="C5767"/>
      <c r="E5767" s="11"/>
      <c r="F5767" s="11"/>
    </row>
    <row r="5768" spans="1:6" x14ac:dyDescent="0.2">
      <c r="A5768" s="11"/>
      <c r="B5768"/>
      <c r="C5768"/>
      <c r="E5768" s="11"/>
      <c r="F5768" s="11"/>
    </row>
    <row r="5769" spans="1:6" x14ac:dyDescent="0.2">
      <c r="A5769" s="11"/>
      <c r="B5769"/>
      <c r="C5769"/>
      <c r="E5769" s="11"/>
      <c r="F5769" s="11"/>
    </row>
    <row r="5770" spans="1:6" x14ac:dyDescent="0.2">
      <c r="A5770" s="11"/>
      <c r="B5770"/>
      <c r="C5770"/>
      <c r="E5770" s="11"/>
      <c r="F5770" s="11"/>
    </row>
    <row r="5771" spans="1:6" x14ac:dyDescent="0.2">
      <c r="A5771" s="11"/>
      <c r="B5771"/>
      <c r="C5771"/>
      <c r="E5771" s="11"/>
      <c r="F5771" s="11"/>
    </row>
    <row r="5772" spans="1:6" x14ac:dyDescent="0.2">
      <c r="A5772" s="11"/>
      <c r="B5772"/>
      <c r="C5772"/>
      <c r="E5772" s="11"/>
      <c r="F5772" s="11"/>
    </row>
    <row r="5773" spans="1:6" x14ac:dyDescent="0.2">
      <c r="A5773" s="11"/>
      <c r="B5773"/>
      <c r="C5773"/>
      <c r="E5773" s="11"/>
      <c r="F5773" s="11"/>
    </row>
    <row r="5774" spans="1:6" x14ac:dyDescent="0.2">
      <c r="A5774" s="11"/>
      <c r="B5774"/>
      <c r="C5774"/>
      <c r="E5774" s="11"/>
      <c r="F5774" s="11"/>
    </row>
    <row r="5775" spans="1:6" x14ac:dyDescent="0.2">
      <c r="A5775" s="11"/>
      <c r="B5775"/>
      <c r="C5775"/>
      <c r="E5775" s="11"/>
      <c r="F5775" s="11"/>
    </row>
    <row r="5776" spans="1:6" x14ac:dyDescent="0.2">
      <c r="A5776" s="11"/>
      <c r="B5776"/>
      <c r="C5776"/>
      <c r="E5776" s="11"/>
      <c r="F5776" s="11"/>
    </row>
    <row r="5777" spans="1:6" x14ac:dyDescent="0.2">
      <c r="A5777" s="11"/>
      <c r="B5777"/>
      <c r="C5777"/>
      <c r="E5777" s="11"/>
      <c r="F5777" s="11"/>
    </row>
    <row r="5778" spans="1:6" x14ac:dyDescent="0.2">
      <c r="A5778" s="11"/>
      <c r="B5778"/>
      <c r="C5778"/>
      <c r="E5778" s="11"/>
      <c r="F5778" s="11"/>
    </row>
    <row r="5779" spans="1:6" x14ac:dyDescent="0.2">
      <c r="A5779" s="11"/>
      <c r="B5779"/>
      <c r="C5779"/>
      <c r="E5779" s="11"/>
      <c r="F5779" s="11"/>
    </row>
    <row r="5780" spans="1:6" x14ac:dyDescent="0.2">
      <c r="A5780" s="11"/>
      <c r="B5780"/>
      <c r="C5780"/>
      <c r="E5780" s="11"/>
      <c r="F5780" s="11"/>
    </row>
    <row r="5781" spans="1:6" x14ac:dyDescent="0.2">
      <c r="A5781" s="11"/>
      <c r="B5781"/>
      <c r="C5781"/>
      <c r="E5781" s="11"/>
      <c r="F5781" s="11"/>
    </row>
    <row r="5782" spans="1:6" x14ac:dyDescent="0.2">
      <c r="A5782" s="11"/>
      <c r="B5782"/>
      <c r="C5782"/>
      <c r="E5782" s="11"/>
      <c r="F5782" s="11"/>
    </row>
    <row r="5783" spans="1:6" x14ac:dyDescent="0.2">
      <c r="A5783" s="11"/>
      <c r="B5783"/>
      <c r="C5783"/>
      <c r="E5783" s="11"/>
      <c r="F5783" s="11"/>
    </row>
    <row r="5784" spans="1:6" x14ac:dyDescent="0.2">
      <c r="A5784" s="11"/>
      <c r="B5784"/>
      <c r="C5784"/>
      <c r="E5784" s="11"/>
      <c r="F5784" s="11"/>
    </row>
    <row r="5785" spans="1:6" x14ac:dyDescent="0.2">
      <c r="A5785" s="11"/>
      <c r="B5785"/>
      <c r="C5785"/>
      <c r="E5785" s="11"/>
      <c r="F5785" s="11"/>
    </row>
    <row r="5786" spans="1:6" x14ac:dyDescent="0.2">
      <c r="A5786" s="11"/>
      <c r="B5786"/>
      <c r="C5786"/>
      <c r="E5786" s="11"/>
      <c r="F5786" s="11"/>
    </row>
    <row r="5787" spans="1:6" x14ac:dyDescent="0.2">
      <c r="A5787" s="11"/>
      <c r="B5787"/>
      <c r="C5787"/>
      <c r="E5787" s="11"/>
      <c r="F5787" s="11"/>
    </row>
    <row r="5788" spans="1:6" x14ac:dyDescent="0.2">
      <c r="A5788" s="11"/>
      <c r="B5788"/>
      <c r="C5788"/>
      <c r="E5788" s="11"/>
      <c r="F5788" s="11"/>
    </row>
    <row r="5789" spans="1:6" x14ac:dyDescent="0.2">
      <c r="A5789" s="11"/>
      <c r="B5789"/>
      <c r="C5789"/>
      <c r="E5789" s="11"/>
      <c r="F5789" s="11"/>
    </row>
    <row r="5790" spans="1:6" x14ac:dyDescent="0.2">
      <c r="A5790" s="11"/>
      <c r="B5790"/>
      <c r="C5790"/>
      <c r="E5790" s="11"/>
      <c r="F5790" s="11"/>
    </row>
    <row r="5791" spans="1:6" x14ac:dyDescent="0.2">
      <c r="A5791" s="11"/>
      <c r="B5791"/>
      <c r="C5791"/>
      <c r="E5791" s="11"/>
      <c r="F5791" s="11"/>
    </row>
    <row r="5792" spans="1:6" x14ac:dyDescent="0.2">
      <c r="A5792" s="11"/>
      <c r="B5792"/>
      <c r="C5792"/>
      <c r="E5792" s="11"/>
      <c r="F5792" s="11"/>
    </row>
    <row r="5793" spans="1:6" x14ac:dyDescent="0.2">
      <c r="A5793" s="11"/>
      <c r="B5793"/>
      <c r="C5793"/>
      <c r="E5793" s="11"/>
      <c r="F5793" s="11"/>
    </row>
    <row r="5794" spans="1:6" x14ac:dyDescent="0.2">
      <c r="A5794" s="11"/>
      <c r="B5794"/>
      <c r="C5794"/>
      <c r="E5794" s="11"/>
      <c r="F5794" s="11"/>
    </row>
    <row r="5795" spans="1:6" x14ac:dyDescent="0.2">
      <c r="A5795" s="11"/>
      <c r="B5795"/>
      <c r="C5795"/>
      <c r="E5795" s="11"/>
      <c r="F5795" s="11"/>
    </row>
    <row r="5796" spans="1:6" x14ac:dyDescent="0.2">
      <c r="A5796" s="11"/>
      <c r="B5796"/>
      <c r="C5796"/>
      <c r="E5796" s="11"/>
      <c r="F5796" s="11"/>
    </row>
    <row r="5797" spans="1:6" x14ac:dyDescent="0.2">
      <c r="A5797" s="11"/>
      <c r="B5797"/>
      <c r="C5797"/>
      <c r="E5797" s="11"/>
      <c r="F5797" s="11"/>
    </row>
    <row r="5798" spans="1:6" x14ac:dyDescent="0.2">
      <c r="A5798" s="11"/>
      <c r="B5798"/>
      <c r="C5798"/>
      <c r="E5798" s="11"/>
      <c r="F5798" s="11"/>
    </row>
    <row r="5799" spans="1:6" x14ac:dyDescent="0.2">
      <c r="A5799" s="11"/>
      <c r="B5799"/>
      <c r="C5799"/>
      <c r="E5799" s="11"/>
      <c r="F5799" s="11"/>
    </row>
    <row r="5800" spans="1:6" x14ac:dyDescent="0.2">
      <c r="A5800" s="11"/>
      <c r="B5800"/>
      <c r="C5800"/>
      <c r="E5800" s="11"/>
      <c r="F5800" s="11"/>
    </row>
    <row r="5801" spans="1:6" x14ac:dyDescent="0.2">
      <c r="A5801" s="11"/>
      <c r="B5801"/>
      <c r="C5801"/>
      <c r="E5801" s="11"/>
      <c r="F5801" s="11"/>
    </row>
    <row r="5802" spans="1:6" x14ac:dyDescent="0.2">
      <c r="A5802" s="11"/>
      <c r="B5802"/>
      <c r="C5802"/>
      <c r="E5802" s="11"/>
      <c r="F5802" s="11"/>
    </row>
    <row r="5803" spans="1:6" x14ac:dyDescent="0.2">
      <c r="A5803" s="11"/>
      <c r="B5803"/>
      <c r="C5803"/>
      <c r="E5803" s="11"/>
      <c r="F5803" s="11"/>
    </row>
    <row r="5804" spans="1:6" x14ac:dyDescent="0.2">
      <c r="A5804" s="11"/>
      <c r="B5804"/>
      <c r="C5804"/>
      <c r="E5804" s="11"/>
      <c r="F5804" s="11"/>
    </row>
    <row r="5805" spans="1:6" x14ac:dyDescent="0.2">
      <c r="A5805" s="11"/>
      <c r="B5805"/>
      <c r="C5805"/>
      <c r="E5805" s="11"/>
      <c r="F5805" s="11"/>
    </row>
    <row r="5806" spans="1:6" x14ac:dyDescent="0.2">
      <c r="A5806" s="11"/>
      <c r="B5806"/>
      <c r="C5806"/>
      <c r="E5806" s="11"/>
      <c r="F5806" s="11"/>
    </row>
    <row r="5807" spans="1:6" x14ac:dyDescent="0.2">
      <c r="A5807" s="11"/>
      <c r="B5807"/>
      <c r="C5807"/>
      <c r="E5807" s="11"/>
      <c r="F5807" s="11"/>
    </row>
    <row r="5808" spans="1:6" x14ac:dyDescent="0.2">
      <c r="A5808" s="11"/>
      <c r="B5808"/>
      <c r="C5808"/>
      <c r="E5808" s="11"/>
      <c r="F5808" s="11"/>
    </row>
    <row r="5809" spans="1:6" x14ac:dyDescent="0.2">
      <c r="A5809" s="11"/>
      <c r="B5809"/>
      <c r="C5809"/>
      <c r="E5809" s="11"/>
      <c r="F5809" s="11"/>
    </row>
    <row r="5810" spans="1:6" x14ac:dyDescent="0.2">
      <c r="A5810" s="11"/>
      <c r="B5810"/>
      <c r="C5810"/>
      <c r="E5810" s="11"/>
      <c r="F5810" s="11"/>
    </row>
    <row r="5811" spans="1:6" x14ac:dyDescent="0.2">
      <c r="A5811" s="11"/>
      <c r="B5811"/>
      <c r="C5811"/>
      <c r="E5811" s="11"/>
      <c r="F5811" s="11"/>
    </row>
    <row r="5812" spans="1:6" x14ac:dyDescent="0.2">
      <c r="A5812" s="11"/>
      <c r="B5812"/>
      <c r="C5812"/>
      <c r="E5812" s="11"/>
      <c r="F5812" s="11"/>
    </row>
    <row r="5813" spans="1:6" x14ac:dyDescent="0.2">
      <c r="A5813" s="11"/>
      <c r="B5813"/>
      <c r="C5813"/>
      <c r="E5813" s="11"/>
      <c r="F5813" s="11"/>
    </row>
    <row r="5814" spans="1:6" x14ac:dyDescent="0.2">
      <c r="A5814" s="11"/>
      <c r="B5814"/>
      <c r="C5814"/>
      <c r="E5814" s="11"/>
      <c r="F5814" s="11"/>
    </row>
    <row r="5815" spans="1:6" x14ac:dyDescent="0.2">
      <c r="A5815" s="11"/>
      <c r="B5815"/>
      <c r="C5815"/>
      <c r="E5815" s="11"/>
      <c r="F5815" s="11"/>
    </row>
    <row r="5816" spans="1:6" x14ac:dyDescent="0.2">
      <c r="A5816" s="11"/>
      <c r="B5816"/>
      <c r="C5816"/>
      <c r="E5816" s="11"/>
      <c r="F5816" s="11"/>
    </row>
    <row r="5817" spans="1:6" x14ac:dyDescent="0.2">
      <c r="A5817" s="11"/>
      <c r="B5817"/>
      <c r="C5817"/>
      <c r="E5817" s="11"/>
      <c r="F5817" s="11"/>
    </row>
    <row r="5818" spans="1:6" x14ac:dyDescent="0.2">
      <c r="A5818" s="11"/>
      <c r="B5818"/>
      <c r="C5818"/>
      <c r="E5818" s="11"/>
      <c r="F5818" s="11"/>
    </row>
    <row r="5819" spans="1:6" x14ac:dyDescent="0.2">
      <c r="A5819" s="11"/>
      <c r="B5819"/>
      <c r="C5819"/>
      <c r="E5819" s="11"/>
      <c r="F5819" s="11"/>
    </row>
    <row r="5820" spans="1:6" x14ac:dyDescent="0.2">
      <c r="A5820" s="11"/>
      <c r="B5820"/>
      <c r="C5820"/>
      <c r="E5820" s="11"/>
      <c r="F5820" s="11"/>
    </row>
    <row r="5821" spans="1:6" x14ac:dyDescent="0.2">
      <c r="A5821" s="11"/>
      <c r="B5821"/>
      <c r="C5821"/>
      <c r="E5821" s="11"/>
      <c r="F5821" s="11"/>
    </row>
    <row r="5822" spans="1:6" x14ac:dyDescent="0.2">
      <c r="A5822" s="11"/>
      <c r="B5822"/>
      <c r="C5822"/>
      <c r="E5822" s="11"/>
      <c r="F5822" s="11"/>
    </row>
    <row r="5823" spans="1:6" x14ac:dyDescent="0.2">
      <c r="A5823" s="11"/>
      <c r="B5823"/>
      <c r="C5823"/>
      <c r="E5823" s="11"/>
      <c r="F5823" s="11"/>
    </row>
    <row r="5824" spans="1:6" x14ac:dyDescent="0.2">
      <c r="A5824" s="11"/>
      <c r="B5824"/>
      <c r="C5824"/>
      <c r="E5824" s="11"/>
      <c r="F5824" s="11"/>
    </row>
    <row r="5825" spans="1:6" x14ac:dyDescent="0.2">
      <c r="A5825" s="11"/>
      <c r="B5825"/>
      <c r="C5825"/>
      <c r="E5825" s="11"/>
      <c r="F5825" s="11"/>
    </row>
    <row r="5826" spans="1:6" x14ac:dyDescent="0.2">
      <c r="A5826" s="11"/>
      <c r="B5826"/>
      <c r="C5826"/>
      <c r="E5826" s="11"/>
      <c r="F5826" s="11"/>
    </row>
    <row r="5827" spans="1:6" x14ac:dyDescent="0.2">
      <c r="A5827" s="11"/>
      <c r="B5827"/>
      <c r="C5827"/>
      <c r="E5827" s="11"/>
      <c r="F5827" s="11"/>
    </row>
    <row r="5828" spans="1:6" x14ac:dyDescent="0.2">
      <c r="A5828" s="11"/>
      <c r="B5828"/>
      <c r="C5828"/>
      <c r="E5828" s="11"/>
      <c r="F5828" s="11"/>
    </row>
    <row r="5829" spans="1:6" x14ac:dyDescent="0.2">
      <c r="A5829" s="11"/>
      <c r="B5829"/>
      <c r="C5829"/>
      <c r="E5829" s="11"/>
      <c r="F5829" s="11"/>
    </row>
    <row r="5830" spans="1:6" x14ac:dyDescent="0.2">
      <c r="A5830" s="11"/>
      <c r="B5830"/>
      <c r="C5830"/>
      <c r="E5830" s="11"/>
      <c r="F5830" s="11"/>
    </row>
    <row r="5831" spans="1:6" x14ac:dyDescent="0.2">
      <c r="A5831" s="11"/>
      <c r="B5831"/>
      <c r="C5831"/>
      <c r="E5831" s="11"/>
      <c r="F5831" s="11"/>
    </row>
    <row r="5832" spans="1:6" x14ac:dyDescent="0.2">
      <c r="A5832" s="11"/>
      <c r="B5832"/>
      <c r="C5832"/>
      <c r="E5832" s="11"/>
      <c r="F5832" s="11"/>
    </row>
    <row r="5833" spans="1:6" x14ac:dyDescent="0.2">
      <c r="A5833" s="11"/>
      <c r="B5833"/>
      <c r="C5833"/>
      <c r="E5833" s="11"/>
      <c r="F5833" s="11"/>
    </row>
    <row r="5834" spans="1:6" x14ac:dyDescent="0.2">
      <c r="A5834" s="11"/>
      <c r="B5834"/>
      <c r="C5834"/>
      <c r="E5834" s="11"/>
      <c r="F5834" s="11"/>
    </row>
    <row r="5835" spans="1:6" x14ac:dyDescent="0.2">
      <c r="A5835" s="11"/>
      <c r="B5835"/>
      <c r="C5835"/>
      <c r="E5835" s="11"/>
      <c r="F5835" s="11"/>
    </row>
    <row r="5836" spans="1:6" x14ac:dyDescent="0.2">
      <c r="A5836" s="11"/>
      <c r="B5836"/>
      <c r="C5836"/>
      <c r="E5836" s="11"/>
      <c r="F5836" s="11"/>
    </row>
    <row r="5837" spans="1:6" x14ac:dyDescent="0.2">
      <c r="A5837" s="11"/>
      <c r="B5837"/>
      <c r="C5837"/>
      <c r="E5837" s="11"/>
      <c r="F5837" s="11"/>
    </row>
    <row r="5838" spans="1:6" x14ac:dyDescent="0.2">
      <c r="A5838" s="11"/>
      <c r="B5838"/>
      <c r="C5838"/>
      <c r="E5838" s="11"/>
      <c r="F5838" s="11"/>
    </row>
    <row r="5839" spans="1:6" x14ac:dyDescent="0.2">
      <c r="A5839" s="11"/>
      <c r="B5839"/>
      <c r="C5839"/>
      <c r="E5839" s="11"/>
      <c r="F5839" s="11"/>
    </row>
    <row r="5840" spans="1:6" x14ac:dyDescent="0.2">
      <c r="A5840" s="11"/>
      <c r="B5840"/>
      <c r="C5840"/>
      <c r="E5840" s="11"/>
      <c r="F5840" s="11"/>
    </row>
    <row r="5841" spans="1:6" x14ac:dyDescent="0.2">
      <c r="A5841" s="11"/>
      <c r="B5841"/>
      <c r="C5841"/>
      <c r="E5841" s="11"/>
      <c r="F5841" s="11"/>
    </row>
    <row r="5842" spans="1:6" x14ac:dyDescent="0.2">
      <c r="A5842" s="11"/>
      <c r="B5842"/>
      <c r="C5842"/>
      <c r="E5842" s="11"/>
      <c r="F5842" s="11"/>
    </row>
    <row r="5843" spans="1:6" x14ac:dyDescent="0.2">
      <c r="A5843" s="11"/>
      <c r="B5843"/>
      <c r="C5843"/>
      <c r="E5843" s="11"/>
      <c r="F5843" s="11"/>
    </row>
    <row r="5844" spans="1:6" x14ac:dyDescent="0.2">
      <c r="A5844" s="11"/>
      <c r="B5844"/>
      <c r="C5844"/>
      <c r="E5844" s="11"/>
      <c r="F5844" s="11"/>
    </row>
    <row r="5845" spans="1:6" x14ac:dyDescent="0.2">
      <c r="A5845" s="11"/>
      <c r="B5845"/>
      <c r="C5845"/>
      <c r="E5845" s="11"/>
      <c r="F5845" s="11"/>
    </row>
    <row r="5846" spans="1:6" x14ac:dyDescent="0.2">
      <c r="A5846" s="11"/>
      <c r="B5846"/>
      <c r="C5846"/>
      <c r="E5846" s="11"/>
      <c r="F5846" s="11"/>
    </row>
    <row r="5847" spans="1:6" x14ac:dyDescent="0.2">
      <c r="A5847" s="11"/>
      <c r="B5847"/>
      <c r="C5847"/>
      <c r="E5847" s="11"/>
      <c r="F5847" s="11"/>
    </row>
    <row r="5848" spans="1:6" x14ac:dyDescent="0.2">
      <c r="A5848" s="11"/>
      <c r="B5848"/>
      <c r="C5848"/>
      <c r="E5848" s="11"/>
      <c r="F5848" s="11"/>
    </row>
    <row r="5849" spans="1:6" x14ac:dyDescent="0.2">
      <c r="A5849" s="11"/>
      <c r="B5849"/>
      <c r="C5849"/>
      <c r="E5849" s="11"/>
      <c r="F5849" s="11"/>
    </row>
    <row r="5850" spans="1:6" x14ac:dyDescent="0.2">
      <c r="A5850" s="11"/>
      <c r="B5850"/>
      <c r="C5850"/>
      <c r="E5850" s="11"/>
      <c r="F5850" s="11"/>
    </row>
    <row r="5851" spans="1:6" x14ac:dyDescent="0.2">
      <c r="A5851" s="11"/>
      <c r="B5851"/>
      <c r="C5851"/>
      <c r="E5851" s="11"/>
      <c r="F5851" s="11"/>
    </row>
    <row r="5852" spans="1:6" x14ac:dyDescent="0.2">
      <c r="A5852" s="11"/>
      <c r="B5852"/>
      <c r="C5852"/>
      <c r="E5852" s="11"/>
      <c r="F5852" s="11"/>
    </row>
    <row r="5853" spans="1:6" x14ac:dyDescent="0.2">
      <c r="A5853" s="11"/>
      <c r="B5853"/>
      <c r="C5853"/>
      <c r="E5853" s="11"/>
      <c r="F5853" s="11"/>
    </row>
    <row r="5854" spans="1:6" x14ac:dyDescent="0.2">
      <c r="A5854" s="11"/>
      <c r="B5854"/>
      <c r="C5854"/>
      <c r="E5854" s="11"/>
      <c r="F5854" s="11"/>
    </row>
    <row r="5855" spans="1:6" x14ac:dyDescent="0.2">
      <c r="A5855" s="11"/>
      <c r="B5855"/>
      <c r="C5855"/>
      <c r="E5855" s="11"/>
      <c r="F5855" s="11"/>
    </row>
    <row r="5856" spans="1:6" x14ac:dyDescent="0.2">
      <c r="A5856" s="11"/>
      <c r="B5856"/>
      <c r="C5856"/>
      <c r="E5856" s="11"/>
      <c r="F5856" s="11"/>
    </row>
    <row r="5857" spans="1:6" x14ac:dyDescent="0.2">
      <c r="A5857" s="11"/>
      <c r="B5857"/>
      <c r="C5857"/>
      <c r="E5857" s="11"/>
      <c r="F5857" s="11"/>
    </row>
    <row r="5858" spans="1:6" x14ac:dyDescent="0.2">
      <c r="A5858" s="11"/>
      <c r="B5858"/>
      <c r="C5858"/>
      <c r="E5858" s="11"/>
      <c r="F5858" s="11"/>
    </row>
    <row r="5859" spans="1:6" x14ac:dyDescent="0.2">
      <c r="A5859" s="11"/>
      <c r="B5859"/>
      <c r="C5859"/>
      <c r="E5859" s="11"/>
      <c r="F5859" s="11"/>
    </row>
    <row r="5860" spans="1:6" x14ac:dyDescent="0.2">
      <c r="A5860" s="11"/>
      <c r="B5860"/>
      <c r="C5860"/>
      <c r="E5860" s="11"/>
      <c r="F5860" s="11"/>
    </row>
    <row r="5861" spans="1:6" x14ac:dyDescent="0.2">
      <c r="A5861" s="11"/>
      <c r="B5861"/>
      <c r="C5861"/>
      <c r="E5861" s="11"/>
      <c r="F5861" s="11"/>
    </row>
    <row r="5862" spans="1:6" x14ac:dyDescent="0.2">
      <c r="A5862" s="11"/>
      <c r="B5862"/>
      <c r="C5862"/>
      <c r="E5862" s="11"/>
      <c r="F5862" s="11"/>
    </row>
    <row r="5863" spans="1:6" x14ac:dyDescent="0.2">
      <c r="A5863" s="11"/>
      <c r="B5863"/>
      <c r="C5863"/>
      <c r="E5863" s="11"/>
      <c r="F5863" s="11"/>
    </row>
    <row r="5864" spans="1:6" x14ac:dyDescent="0.2">
      <c r="A5864" s="11"/>
      <c r="B5864"/>
      <c r="C5864"/>
      <c r="E5864" s="11"/>
      <c r="F5864" s="11"/>
    </row>
    <row r="5865" spans="1:6" x14ac:dyDescent="0.2">
      <c r="A5865" s="11"/>
      <c r="B5865"/>
      <c r="C5865"/>
      <c r="E5865" s="11"/>
      <c r="F5865" s="11"/>
    </row>
    <row r="5866" spans="1:6" x14ac:dyDescent="0.2">
      <c r="A5866" s="11"/>
      <c r="B5866"/>
      <c r="C5866"/>
      <c r="E5866" s="11"/>
      <c r="F5866" s="11"/>
    </row>
    <row r="5867" spans="1:6" x14ac:dyDescent="0.2">
      <c r="A5867" s="11"/>
      <c r="B5867"/>
      <c r="C5867"/>
      <c r="E5867" s="11"/>
      <c r="F5867" s="11"/>
    </row>
    <row r="5868" spans="1:6" x14ac:dyDescent="0.2">
      <c r="A5868" s="11"/>
      <c r="B5868"/>
      <c r="C5868"/>
      <c r="E5868" s="11"/>
      <c r="F5868" s="11"/>
    </row>
    <row r="5869" spans="1:6" x14ac:dyDescent="0.2">
      <c r="A5869" s="11"/>
      <c r="B5869"/>
      <c r="C5869"/>
      <c r="E5869" s="11"/>
      <c r="F5869" s="11"/>
    </row>
    <row r="5870" spans="1:6" x14ac:dyDescent="0.2">
      <c r="A5870" s="11"/>
      <c r="B5870"/>
      <c r="C5870"/>
      <c r="E5870" s="11"/>
      <c r="F5870" s="11"/>
    </row>
    <row r="5871" spans="1:6" x14ac:dyDescent="0.2">
      <c r="A5871" s="11"/>
      <c r="B5871"/>
      <c r="C5871"/>
      <c r="E5871" s="11"/>
      <c r="F5871" s="11"/>
    </row>
    <row r="5872" spans="1:6" x14ac:dyDescent="0.2">
      <c r="A5872" s="11"/>
      <c r="B5872"/>
      <c r="C5872"/>
      <c r="E5872" s="11"/>
      <c r="F5872" s="11"/>
    </row>
    <row r="5873" spans="1:6" x14ac:dyDescent="0.2">
      <c r="A5873" s="11"/>
      <c r="B5873"/>
      <c r="C5873"/>
      <c r="E5873" s="11"/>
      <c r="F5873" s="11"/>
    </row>
    <row r="5874" spans="1:6" x14ac:dyDescent="0.2">
      <c r="A5874" s="11"/>
      <c r="B5874"/>
      <c r="C5874"/>
      <c r="E5874" s="11"/>
      <c r="F5874" s="11"/>
    </row>
    <row r="5875" spans="1:6" x14ac:dyDescent="0.2">
      <c r="A5875" s="11"/>
      <c r="B5875"/>
      <c r="C5875"/>
      <c r="E5875" s="11"/>
      <c r="F5875" s="11"/>
    </row>
    <row r="5876" spans="1:6" x14ac:dyDescent="0.2">
      <c r="A5876" s="11"/>
      <c r="B5876"/>
      <c r="C5876"/>
      <c r="E5876" s="11"/>
      <c r="F5876" s="11"/>
    </row>
    <row r="5877" spans="1:6" x14ac:dyDescent="0.2">
      <c r="A5877" s="11"/>
      <c r="B5877"/>
      <c r="C5877"/>
      <c r="E5877" s="11"/>
      <c r="F5877" s="11"/>
    </row>
    <row r="5878" spans="1:6" x14ac:dyDescent="0.2">
      <c r="A5878" s="11"/>
      <c r="B5878"/>
      <c r="C5878"/>
      <c r="E5878" s="11"/>
      <c r="F5878" s="11"/>
    </row>
    <row r="5879" spans="1:6" x14ac:dyDescent="0.2">
      <c r="A5879" s="11"/>
      <c r="B5879"/>
      <c r="C5879"/>
      <c r="E5879" s="11"/>
      <c r="F5879" s="11"/>
    </row>
    <row r="5880" spans="1:6" x14ac:dyDescent="0.2">
      <c r="A5880" s="11"/>
      <c r="B5880"/>
      <c r="C5880"/>
      <c r="E5880" s="11"/>
      <c r="F5880" s="11"/>
    </row>
    <row r="5881" spans="1:6" x14ac:dyDescent="0.2">
      <c r="A5881" s="11"/>
      <c r="B5881"/>
      <c r="C5881"/>
      <c r="E5881" s="11"/>
      <c r="F5881" s="11"/>
    </row>
    <row r="5882" spans="1:6" x14ac:dyDescent="0.2">
      <c r="A5882" s="11"/>
      <c r="B5882"/>
      <c r="C5882"/>
      <c r="E5882" s="11"/>
      <c r="F5882" s="11"/>
    </row>
    <row r="5883" spans="1:6" x14ac:dyDescent="0.2">
      <c r="A5883" s="11"/>
      <c r="B5883"/>
      <c r="C5883"/>
      <c r="E5883" s="11"/>
      <c r="F5883" s="11"/>
    </row>
    <row r="5884" spans="1:6" x14ac:dyDescent="0.2">
      <c r="A5884" s="11"/>
      <c r="B5884"/>
      <c r="C5884"/>
      <c r="E5884" s="11"/>
      <c r="F5884" s="11"/>
    </row>
    <row r="5885" spans="1:6" x14ac:dyDescent="0.2">
      <c r="A5885" s="11"/>
      <c r="B5885"/>
      <c r="C5885"/>
      <c r="E5885" s="11"/>
      <c r="F5885" s="11"/>
    </row>
    <row r="5886" spans="1:6" x14ac:dyDescent="0.2">
      <c r="A5886" s="11"/>
      <c r="B5886"/>
      <c r="C5886"/>
      <c r="E5886" s="11"/>
      <c r="F5886" s="11"/>
    </row>
    <row r="5887" spans="1:6" x14ac:dyDescent="0.2">
      <c r="A5887" s="11"/>
      <c r="B5887"/>
      <c r="C5887"/>
      <c r="E5887" s="11"/>
      <c r="F5887" s="11"/>
    </row>
    <row r="5888" spans="1:6" x14ac:dyDescent="0.2">
      <c r="A5888" s="11"/>
      <c r="B5888"/>
      <c r="C5888"/>
      <c r="E5888" s="11"/>
      <c r="F5888" s="11"/>
    </row>
    <row r="5889" spans="1:6" x14ac:dyDescent="0.2">
      <c r="A5889" s="11"/>
      <c r="B5889"/>
      <c r="C5889"/>
      <c r="E5889" s="11"/>
      <c r="F5889" s="11"/>
    </row>
    <row r="5890" spans="1:6" x14ac:dyDescent="0.2">
      <c r="A5890" s="11"/>
      <c r="B5890"/>
      <c r="C5890"/>
      <c r="E5890" s="11"/>
      <c r="F5890" s="11"/>
    </row>
    <row r="5891" spans="1:6" x14ac:dyDescent="0.2">
      <c r="A5891" s="11"/>
      <c r="B5891"/>
      <c r="C5891"/>
      <c r="E5891" s="11"/>
      <c r="F5891" s="11"/>
    </row>
    <row r="5892" spans="1:6" x14ac:dyDescent="0.2">
      <c r="A5892" s="11"/>
      <c r="B5892"/>
      <c r="C5892"/>
      <c r="E5892" s="11"/>
      <c r="F5892" s="11"/>
    </row>
    <row r="5893" spans="1:6" x14ac:dyDescent="0.2">
      <c r="A5893" s="11"/>
      <c r="B5893"/>
      <c r="C5893"/>
      <c r="E5893" s="11"/>
      <c r="F5893" s="11"/>
    </row>
    <row r="5894" spans="1:6" x14ac:dyDescent="0.2">
      <c r="A5894" s="11"/>
      <c r="B5894"/>
      <c r="C5894"/>
      <c r="E5894" s="11"/>
      <c r="F5894" s="11"/>
    </row>
    <row r="5895" spans="1:6" x14ac:dyDescent="0.2">
      <c r="A5895" s="11"/>
      <c r="B5895"/>
      <c r="C5895"/>
      <c r="E5895" s="11"/>
      <c r="F5895" s="11"/>
    </row>
    <row r="5896" spans="1:6" x14ac:dyDescent="0.2">
      <c r="A5896" s="11"/>
      <c r="B5896"/>
      <c r="C5896"/>
      <c r="E5896" s="11"/>
      <c r="F5896" s="11"/>
    </row>
    <row r="5897" spans="1:6" x14ac:dyDescent="0.2">
      <c r="A5897" s="11"/>
      <c r="B5897"/>
      <c r="C5897"/>
      <c r="E5897" s="11"/>
      <c r="F5897" s="11"/>
    </row>
    <row r="5898" spans="1:6" x14ac:dyDescent="0.2">
      <c r="A5898" s="11"/>
      <c r="B5898"/>
      <c r="C5898"/>
      <c r="E5898" s="11"/>
      <c r="F5898" s="11"/>
    </row>
    <row r="5899" spans="1:6" x14ac:dyDescent="0.2">
      <c r="A5899" s="11"/>
      <c r="B5899"/>
      <c r="C5899"/>
      <c r="E5899" s="11"/>
      <c r="F5899" s="11"/>
    </row>
    <row r="5900" spans="1:6" x14ac:dyDescent="0.2">
      <c r="A5900" s="11"/>
      <c r="B5900"/>
      <c r="C5900"/>
      <c r="E5900" s="11"/>
      <c r="F5900" s="11"/>
    </row>
    <row r="5901" spans="1:6" x14ac:dyDescent="0.2">
      <c r="A5901" s="11"/>
      <c r="B5901"/>
      <c r="C5901"/>
      <c r="E5901" s="11"/>
      <c r="F5901" s="11"/>
    </row>
    <row r="5902" spans="1:6" x14ac:dyDescent="0.2">
      <c r="A5902" s="11"/>
      <c r="B5902"/>
      <c r="C5902"/>
      <c r="E5902" s="11"/>
      <c r="F5902" s="11"/>
    </row>
    <row r="5903" spans="1:6" x14ac:dyDescent="0.2">
      <c r="A5903" s="11"/>
      <c r="B5903"/>
      <c r="C5903"/>
      <c r="E5903" s="11"/>
      <c r="F5903" s="11"/>
    </row>
    <row r="5904" spans="1:6" x14ac:dyDescent="0.2">
      <c r="A5904" s="11"/>
      <c r="B5904"/>
      <c r="C5904"/>
      <c r="E5904" s="11"/>
      <c r="F5904" s="11"/>
    </row>
    <row r="5905" spans="1:6" x14ac:dyDescent="0.2">
      <c r="A5905" s="11"/>
      <c r="B5905"/>
      <c r="C5905"/>
      <c r="E5905" s="11"/>
      <c r="F5905" s="11"/>
    </row>
    <row r="5906" spans="1:6" x14ac:dyDescent="0.2">
      <c r="A5906" s="11"/>
      <c r="B5906"/>
      <c r="C5906"/>
      <c r="E5906" s="11"/>
      <c r="F5906" s="11"/>
    </row>
    <row r="5907" spans="1:6" x14ac:dyDescent="0.2">
      <c r="A5907" s="11"/>
      <c r="B5907"/>
      <c r="C5907"/>
      <c r="E5907" s="11"/>
      <c r="F5907" s="11"/>
    </row>
    <row r="5908" spans="1:6" x14ac:dyDescent="0.2">
      <c r="A5908" s="11"/>
      <c r="B5908"/>
      <c r="C5908"/>
      <c r="E5908" s="11"/>
      <c r="F5908" s="11"/>
    </row>
    <row r="5909" spans="1:6" x14ac:dyDescent="0.2">
      <c r="A5909" s="11"/>
      <c r="B5909"/>
      <c r="C5909"/>
      <c r="E5909" s="11"/>
      <c r="F5909" s="11"/>
    </row>
    <row r="5910" spans="1:6" x14ac:dyDescent="0.2">
      <c r="A5910" s="11"/>
      <c r="B5910"/>
      <c r="C5910"/>
      <c r="E5910" s="11"/>
      <c r="F5910" s="11"/>
    </row>
    <row r="5911" spans="1:6" x14ac:dyDescent="0.2">
      <c r="A5911" s="11"/>
      <c r="B5911"/>
      <c r="C5911"/>
      <c r="E5911" s="11"/>
      <c r="F5911" s="11"/>
    </row>
    <row r="5912" spans="1:6" x14ac:dyDescent="0.2">
      <c r="A5912" s="11"/>
      <c r="B5912"/>
      <c r="C5912"/>
      <c r="E5912" s="11"/>
      <c r="F5912" s="11"/>
    </row>
    <row r="5913" spans="1:6" x14ac:dyDescent="0.2">
      <c r="A5913" s="11"/>
      <c r="B5913"/>
      <c r="C5913"/>
      <c r="E5913" s="11"/>
      <c r="F5913" s="11"/>
    </row>
    <row r="5914" spans="1:6" x14ac:dyDescent="0.2">
      <c r="A5914" s="11"/>
      <c r="B5914"/>
      <c r="C5914"/>
      <c r="E5914" s="11"/>
      <c r="F5914" s="11"/>
    </row>
    <row r="5915" spans="1:6" x14ac:dyDescent="0.2">
      <c r="A5915" s="11"/>
      <c r="B5915"/>
      <c r="C5915"/>
      <c r="E5915" s="11"/>
      <c r="F5915" s="11"/>
    </row>
    <row r="5916" spans="1:6" x14ac:dyDescent="0.2">
      <c r="A5916" s="11"/>
      <c r="B5916"/>
      <c r="C5916"/>
      <c r="E5916" s="11"/>
      <c r="F5916" s="11"/>
    </row>
    <row r="5917" spans="1:6" x14ac:dyDescent="0.2">
      <c r="A5917" s="11"/>
      <c r="B5917"/>
      <c r="C5917"/>
      <c r="E5917" s="11"/>
      <c r="F5917" s="11"/>
    </row>
    <row r="5918" spans="1:6" x14ac:dyDescent="0.2">
      <c r="A5918" s="11"/>
      <c r="B5918"/>
      <c r="C5918"/>
      <c r="E5918" s="11"/>
      <c r="F5918" s="11"/>
    </row>
    <row r="5919" spans="1:6" x14ac:dyDescent="0.2">
      <c r="A5919" s="11"/>
      <c r="B5919"/>
      <c r="C5919"/>
      <c r="E5919" s="11"/>
      <c r="F5919" s="11"/>
    </row>
    <row r="5920" spans="1:6" x14ac:dyDescent="0.2">
      <c r="A5920" s="11"/>
      <c r="B5920"/>
      <c r="C5920"/>
      <c r="E5920" s="11"/>
      <c r="F5920" s="11"/>
    </row>
    <row r="5921" spans="1:6" x14ac:dyDescent="0.2">
      <c r="A5921" s="11"/>
      <c r="B5921"/>
      <c r="C5921"/>
      <c r="E5921" s="11"/>
      <c r="F5921" s="11"/>
    </row>
    <row r="5922" spans="1:6" x14ac:dyDescent="0.2">
      <c r="A5922" s="11"/>
      <c r="B5922"/>
      <c r="C5922"/>
      <c r="E5922" s="11"/>
      <c r="F5922" s="11"/>
    </row>
    <row r="5923" spans="1:6" x14ac:dyDescent="0.2">
      <c r="A5923" s="11"/>
      <c r="B5923"/>
      <c r="C5923"/>
      <c r="E5923" s="11"/>
      <c r="F5923" s="11"/>
    </row>
    <row r="5924" spans="1:6" x14ac:dyDescent="0.2">
      <c r="A5924" s="11"/>
      <c r="B5924"/>
      <c r="C5924"/>
      <c r="E5924" s="11"/>
      <c r="F5924" s="11"/>
    </row>
    <row r="5925" spans="1:6" x14ac:dyDescent="0.2">
      <c r="A5925" s="11"/>
      <c r="B5925"/>
      <c r="C5925"/>
      <c r="E5925" s="11"/>
      <c r="F5925" s="11"/>
    </row>
    <row r="5926" spans="1:6" x14ac:dyDescent="0.2">
      <c r="A5926" s="11"/>
      <c r="B5926"/>
      <c r="C5926"/>
      <c r="E5926" s="11"/>
      <c r="F5926" s="11"/>
    </row>
    <row r="5927" spans="1:6" x14ac:dyDescent="0.2">
      <c r="A5927" s="11"/>
      <c r="B5927"/>
      <c r="C5927"/>
      <c r="E5927" s="11"/>
      <c r="F5927" s="11"/>
    </row>
    <row r="5928" spans="1:6" x14ac:dyDescent="0.2">
      <c r="A5928" s="11"/>
      <c r="B5928"/>
      <c r="C5928"/>
      <c r="E5928" s="11"/>
      <c r="F5928" s="11"/>
    </row>
    <row r="5929" spans="1:6" x14ac:dyDescent="0.2">
      <c r="A5929" s="11"/>
      <c r="B5929"/>
      <c r="C5929"/>
      <c r="E5929" s="11"/>
      <c r="F5929" s="11"/>
    </row>
    <row r="5930" spans="1:6" x14ac:dyDescent="0.2">
      <c r="A5930" s="11"/>
      <c r="B5930"/>
      <c r="C5930"/>
      <c r="E5930" s="11"/>
      <c r="F5930" s="11"/>
    </row>
    <row r="5931" spans="1:6" x14ac:dyDescent="0.2">
      <c r="A5931" s="11"/>
      <c r="B5931"/>
      <c r="C5931"/>
      <c r="E5931" s="11"/>
      <c r="F5931" s="11"/>
    </row>
    <row r="5932" spans="1:6" x14ac:dyDescent="0.2">
      <c r="A5932" s="11"/>
      <c r="B5932"/>
      <c r="C5932"/>
      <c r="E5932" s="11"/>
      <c r="F5932" s="11"/>
    </row>
    <row r="5933" spans="1:6" x14ac:dyDescent="0.2">
      <c r="A5933" s="11"/>
      <c r="B5933"/>
      <c r="C5933"/>
      <c r="E5933" s="11"/>
      <c r="F5933" s="11"/>
    </row>
    <row r="5934" spans="1:6" x14ac:dyDescent="0.2">
      <c r="A5934" s="11"/>
      <c r="B5934"/>
      <c r="C5934"/>
      <c r="E5934" s="11"/>
      <c r="F5934" s="11"/>
    </row>
    <row r="5935" spans="1:6" x14ac:dyDescent="0.2">
      <c r="A5935" s="11"/>
      <c r="B5935"/>
      <c r="C5935"/>
      <c r="E5935" s="11"/>
      <c r="F5935" s="11"/>
    </row>
    <row r="5936" spans="1:6" x14ac:dyDescent="0.2">
      <c r="A5936" s="11"/>
      <c r="B5936"/>
      <c r="C5936"/>
      <c r="E5936" s="11"/>
      <c r="F5936" s="11"/>
    </row>
    <row r="5937" spans="1:6" x14ac:dyDescent="0.2">
      <c r="A5937" s="11"/>
      <c r="B5937"/>
      <c r="C5937"/>
      <c r="E5937" s="11"/>
      <c r="F5937" s="11"/>
    </row>
    <row r="5938" spans="1:6" x14ac:dyDescent="0.2">
      <c r="A5938" s="11"/>
      <c r="B5938"/>
      <c r="C5938"/>
      <c r="E5938" s="11"/>
      <c r="F5938" s="11"/>
    </row>
    <row r="5939" spans="1:6" x14ac:dyDescent="0.2">
      <c r="A5939" s="11"/>
      <c r="B5939"/>
      <c r="C5939"/>
      <c r="E5939" s="11"/>
      <c r="F5939" s="11"/>
    </row>
    <row r="5940" spans="1:6" x14ac:dyDescent="0.2">
      <c r="A5940" s="11"/>
      <c r="B5940"/>
      <c r="C5940"/>
      <c r="E5940" s="11"/>
      <c r="F5940" s="11"/>
    </row>
    <row r="5941" spans="1:6" x14ac:dyDescent="0.2">
      <c r="A5941" s="11"/>
      <c r="B5941"/>
      <c r="C5941"/>
      <c r="E5941" s="11"/>
      <c r="F5941" s="11"/>
    </row>
    <row r="5942" spans="1:6" x14ac:dyDescent="0.2">
      <c r="A5942" s="11"/>
      <c r="B5942"/>
      <c r="C5942"/>
      <c r="E5942" s="11"/>
      <c r="F5942" s="11"/>
    </row>
    <row r="5943" spans="1:6" x14ac:dyDescent="0.2">
      <c r="A5943" s="11"/>
      <c r="B5943"/>
      <c r="C5943"/>
      <c r="E5943" s="11"/>
      <c r="F5943" s="11"/>
    </row>
    <row r="5944" spans="1:6" x14ac:dyDescent="0.2">
      <c r="A5944" s="11"/>
      <c r="B5944"/>
      <c r="C5944"/>
      <c r="E5944" s="11"/>
      <c r="F5944" s="11"/>
    </row>
    <row r="5945" spans="1:6" x14ac:dyDescent="0.2">
      <c r="A5945" s="11"/>
      <c r="B5945"/>
      <c r="C5945"/>
      <c r="E5945" s="11"/>
      <c r="F5945" s="11"/>
    </row>
    <row r="5946" spans="1:6" x14ac:dyDescent="0.2">
      <c r="A5946" s="11"/>
      <c r="B5946"/>
      <c r="C5946"/>
      <c r="E5946" s="11"/>
      <c r="F5946" s="11"/>
    </row>
    <row r="5947" spans="1:6" x14ac:dyDescent="0.2">
      <c r="A5947" s="11"/>
      <c r="B5947"/>
      <c r="C5947"/>
      <c r="E5947" s="11"/>
      <c r="F5947" s="11"/>
    </row>
    <row r="5948" spans="1:6" x14ac:dyDescent="0.2">
      <c r="A5948" s="11"/>
      <c r="B5948"/>
      <c r="C5948"/>
      <c r="E5948" s="11"/>
      <c r="F5948" s="11"/>
    </row>
    <row r="5949" spans="1:6" x14ac:dyDescent="0.2">
      <c r="A5949" s="11"/>
      <c r="B5949"/>
      <c r="C5949"/>
      <c r="E5949" s="11"/>
      <c r="F5949" s="11"/>
    </row>
    <row r="5950" spans="1:6" x14ac:dyDescent="0.2">
      <c r="A5950" s="11"/>
      <c r="B5950"/>
      <c r="C5950"/>
      <c r="E5950" s="11"/>
      <c r="F5950" s="11"/>
    </row>
    <row r="5951" spans="1:6" x14ac:dyDescent="0.2">
      <c r="A5951" s="11"/>
      <c r="B5951"/>
      <c r="C5951"/>
      <c r="E5951" s="11"/>
      <c r="F5951" s="11"/>
    </row>
    <row r="5952" spans="1:6" x14ac:dyDescent="0.2">
      <c r="A5952" s="11"/>
      <c r="B5952"/>
      <c r="C5952"/>
      <c r="E5952" s="11"/>
      <c r="F5952" s="11"/>
    </row>
    <row r="5953" spans="1:6" x14ac:dyDescent="0.2">
      <c r="A5953" s="11"/>
      <c r="B5953"/>
      <c r="C5953"/>
      <c r="E5953" s="11"/>
      <c r="F5953" s="11"/>
    </row>
    <row r="5954" spans="1:6" x14ac:dyDescent="0.2">
      <c r="A5954" s="11"/>
      <c r="B5954"/>
      <c r="C5954"/>
      <c r="E5954" s="11"/>
      <c r="F5954" s="11"/>
    </row>
    <row r="5955" spans="1:6" x14ac:dyDescent="0.2">
      <c r="A5955" s="11"/>
      <c r="B5955"/>
      <c r="C5955"/>
      <c r="E5955" s="11"/>
      <c r="F5955" s="11"/>
    </row>
    <row r="5956" spans="1:6" x14ac:dyDescent="0.2">
      <c r="A5956" s="11"/>
      <c r="B5956"/>
      <c r="C5956"/>
      <c r="E5956" s="11"/>
      <c r="F5956" s="11"/>
    </row>
    <row r="5957" spans="1:6" x14ac:dyDescent="0.2">
      <c r="A5957" s="11"/>
      <c r="B5957"/>
      <c r="C5957"/>
      <c r="E5957" s="11"/>
      <c r="F5957" s="11"/>
    </row>
    <row r="5958" spans="1:6" x14ac:dyDescent="0.2">
      <c r="A5958" s="11"/>
      <c r="B5958"/>
      <c r="C5958"/>
      <c r="E5958" s="11"/>
      <c r="F5958" s="11"/>
    </row>
    <row r="5959" spans="1:6" x14ac:dyDescent="0.2">
      <c r="A5959" s="11"/>
      <c r="B5959"/>
      <c r="C5959"/>
      <c r="E5959" s="11"/>
      <c r="F5959" s="11"/>
    </row>
    <row r="5960" spans="1:6" x14ac:dyDescent="0.2">
      <c r="A5960" s="11"/>
      <c r="B5960"/>
      <c r="C5960"/>
      <c r="E5960" s="11"/>
      <c r="F5960" s="11"/>
    </row>
    <row r="5961" spans="1:6" x14ac:dyDescent="0.2">
      <c r="A5961" s="11"/>
      <c r="B5961"/>
      <c r="C5961"/>
      <c r="E5961" s="11"/>
      <c r="F5961" s="11"/>
    </row>
    <row r="5962" spans="1:6" x14ac:dyDescent="0.2">
      <c r="A5962" s="11"/>
      <c r="B5962"/>
      <c r="C5962"/>
      <c r="E5962" s="11"/>
      <c r="F5962" s="11"/>
    </row>
    <row r="5963" spans="1:6" x14ac:dyDescent="0.2">
      <c r="A5963" s="11"/>
      <c r="B5963"/>
      <c r="C5963"/>
      <c r="E5963" s="11"/>
      <c r="F5963" s="11"/>
    </row>
    <row r="5964" spans="1:6" x14ac:dyDescent="0.2">
      <c r="A5964" s="11"/>
      <c r="B5964"/>
      <c r="C5964"/>
      <c r="E5964" s="11"/>
      <c r="F5964" s="11"/>
    </row>
    <row r="5965" spans="1:6" x14ac:dyDescent="0.2">
      <c r="A5965" s="11"/>
      <c r="B5965"/>
      <c r="C5965"/>
      <c r="E5965" s="11"/>
      <c r="F5965" s="11"/>
    </row>
    <row r="5966" spans="1:6" x14ac:dyDescent="0.2">
      <c r="A5966" s="11"/>
      <c r="B5966"/>
      <c r="C5966"/>
      <c r="E5966" s="11"/>
      <c r="F5966" s="11"/>
    </row>
    <row r="5967" spans="1:6" x14ac:dyDescent="0.2">
      <c r="A5967" s="11"/>
      <c r="B5967"/>
      <c r="C5967"/>
      <c r="E5967" s="11"/>
      <c r="F5967" s="11"/>
    </row>
    <row r="5968" spans="1:6" x14ac:dyDescent="0.2">
      <c r="A5968" s="11"/>
      <c r="B5968"/>
      <c r="C5968"/>
      <c r="E5968" s="11"/>
      <c r="F5968" s="11"/>
    </row>
    <row r="5969" spans="1:6" x14ac:dyDescent="0.2">
      <c r="A5969" s="11"/>
      <c r="B5969"/>
      <c r="C5969"/>
      <c r="E5969" s="11"/>
      <c r="F5969" s="11"/>
    </row>
    <row r="5970" spans="1:6" x14ac:dyDescent="0.2">
      <c r="A5970" s="11"/>
      <c r="B5970"/>
      <c r="C5970"/>
      <c r="E5970" s="11"/>
      <c r="F5970" s="11"/>
    </row>
    <row r="5971" spans="1:6" x14ac:dyDescent="0.2">
      <c r="A5971" s="11"/>
      <c r="B5971"/>
      <c r="C5971"/>
      <c r="E5971" s="11"/>
      <c r="F5971" s="11"/>
    </row>
    <row r="5972" spans="1:6" x14ac:dyDescent="0.2">
      <c r="A5972" s="11"/>
      <c r="B5972"/>
      <c r="C5972"/>
      <c r="E5972" s="11"/>
      <c r="F5972" s="11"/>
    </row>
    <row r="5973" spans="1:6" x14ac:dyDescent="0.2">
      <c r="A5973" s="11"/>
      <c r="B5973"/>
      <c r="C5973"/>
      <c r="E5973" s="11"/>
      <c r="F5973" s="11"/>
    </row>
    <row r="5974" spans="1:6" x14ac:dyDescent="0.2">
      <c r="A5974" s="11"/>
      <c r="B5974"/>
      <c r="C5974"/>
      <c r="E5974" s="11"/>
      <c r="F5974" s="11"/>
    </row>
    <row r="5975" spans="1:6" x14ac:dyDescent="0.2">
      <c r="A5975" s="11"/>
      <c r="B5975"/>
      <c r="C5975"/>
      <c r="E5975" s="11"/>
      <c r="F5975" s="11"/>
    </row>
    <row r="5976" spans="1:6" x14ac:dyDescent="0.2">
      <c r="A5976" s="11"/>
      <c r="B5976"/>
      <c r="C5976"/>
      <c r="E5976" s="11"/>
      <c r="F5976" s="11"/>
    </row>
    <row r="5977" spans="1:6" x14ac:dyDescent="0.2">
      <c r="A5977" s="11"/>
      <c r="B5977"/>
      <c r="C5977"/>
      <c r="E5977" s="11"/>
      <c r="F5977" s="11"/>
    </row>
    <row r="5978" spans="1:6" x14ac:dyDescent="0.2">
      <c r="A5978" s="11"/>
      <c r="B5978"/>
      <c r="C5978"/>
      <c r="E5978" s="11"/>
      <c r="F5978" s="11"/>
    </row>
    <row r="5979" spans="1:6" x14ac:dyDescent="0.2">
      <c r="A5979" s="11"/>
      <c r="B5979"/>
      <c r="C5979"/>
      <c r="E5979" s="11"/>
      <c r="F5979" s="11"/>
    </row>
    <row r="5980" spans="1:6" x14ac:dyDescent="0.2">
      <c r="A5980" s="11"/>
      <c r="B5980"/>
      <c r="C5980"/>
      <c r="E5980" s="11"/>
      <c r="F5980" s="11"/>
    </row>
    <row r="5981" spans="1:6" x14ac:dyDescent="0.2">
      <c r="A5981" s="11"/>
      <c r="B5981"/>
      <c r="C5981"/>
      <c r="E5981" s="11"/>
      <c r="F5981" s="11"/>
    </row>
    <row r="5982" spans="1:6" x14ac:dyDescent="0.2">
      <c r="A5982" s="11"/>
      <c r="B5982"/>
      <c r="C5982"/>
      <c r="E5982" s="11"/>
      <c r="F5982" s="11"/>
    </row>
    <row r="5983" spans="1:6" x14ac:dyDescent="0.2">
      <c r="A5983" s="11"/>
      <c r="B5983"/>
      <c r="C5983"/>
      <c r="E5983" s="11"/>
      <c r="F5983" s="11"/>
    </row>
    <row r="5984" spans="1:6" x14ac:dyDescent="0.2">
      <c r="A5984" s="11"/>
      <c r="B5984"/>
      <c r="C5984"/>
      <c r="E5984" s="11"/>
      <c r="F5984" s="11"/>
    </row>
    <row r="5985" spans="1:6" x14ac:dyDescent="0.2">
      <c r="A5985" s="11"/>
      <c r="B5985"/>
      <c r="C5985"/>
      <c r="E5985" s="11"/>
      <c r="F5985" s="11"/>
    </row>
    <row r="5986" spans="1:6" x14ac:dyDescent="0.2">
      <c r="A5986" s="11"/>
      <c r="B5986"/>
      <c r="C5986"/>
      <c r="E5986" s="11"/>
      <c r="F5986" s="11"/>
    </row>
    <row r="5987" spans="1:6" x14ac:dyDescent="0.2">
      <c r="A5987" s="11"/>
      <c r="B5987"/>
      <c r="C5987"/>
      <c r="E5987" s="11"/>
      <c r="F5987" s="11"/>
    </row>
    <row r="5988" spans="1:6" x14ac:dyDescent="0.2">
      <c r="A5988" s="11"/>
      <c r="B5988"/>
      <c r="C5988"/>
      <c r="E5988" s="11"/>
      <c r="F5988" s="11"/>
    </row>
    <row r="5989" spans="1:6" x14ac:dyDescent="0.2">
      <c r="A5989" s="11"/>
      <c r="B5989"/>
      <c r="C5989"/>
      <c r="E5989" s="11"/>
      <c r="F5989" s="11"/>
    </row>
    <row r="5990" spans="1:6" x14ac:dyDescent="0.2">
      <c r="A5990" s="11"/>
      <c r="B5990"/>
      <c r="C5990"/>
      <c r="E5990" s="11"/>
      <c r="F5990" s="11"/>
    </row>
    <row r="5991" spans="1:6" x14ac:dyDescent="0.2">
      <c r="A5991" s="11"/>
      <c r="B5991"/>
      <c r="C5991"/>
      <c r="E5991" s="11"/>
      <c r="F5991" s="11"/>
    </row>
    <row r="5992" spans="1:6" x14ac:dyDescent="0.2">
      <c r="A5992" s="11"/>
      <c r="B5992"/>
      <c r="C5992"/>
      <c r="E5992" s="11"/>
      <c r="F5992" s="11"/>
    </row>
    <row r="5993" spans="1:6" x14ac:dyDescent="0.2">
      <c r="A5993" s="11"/>
      <c r="B5993"/>
      <c r="C5993"/>
      <c r="E5993" s="11"/>
      <c r="F5993" s="11"/>
    </row>
    <row r="5994" spans="1:6" x14ac:dyDescent="0.2">
      <c r="A5994" s="11"/>
      <c r="B5994"/>
      <c r="C5994"/>
      <c r="E5994" s="11"/>
      <c r="F5994" s="11"/>
    </row>
    <row r="5995" spans="1:6" x14ac:dyDescent="0.2">
      <c r="A5995" s="11"/>
      <c r="B5995"/>
      <c r="C5995"/>
      <c r="E5995" s="11"/>
      <c r="F5995" s="11"/>
    </row>
    <row r="5996" spans="1:6" x14ac:dyDescent="0.2">
      <c r="A5996" s="11"/>
      <c r="B5996"/>
      <c r="C5996"/>
      <c r="E5996" s="11"/>
      <c r="F5996" s="11"/>
    </row>
    <row r="5997" spans="1:6" x14ac:dyDescent="0.2">
      <c r="A5997" s="11"/>
      <c r="B5997"/>
      <c r="C5997"/>
      <c r="E5997" s="11"/>
      <c r="F5997" s="11"/>
    </row>
    <row r="5998" spans="1:6" x14ac:dyDescent="0.2">
      <c r="A5998" s="11"/>
      <c r="B5998"/>
      <c r="C5998"/>
      <c r="E5998" s="11"/>
      <c r="F5998" s="11"/>
    </row>
    <row r="5999" spans="1:6" x14ac:dyDescent="0.2">
      <c r="A5999" s="11"/>
      <c r="B5999"/>
      <c r="C5999"/>
      <c r="E5999" s="11"/>
      <c r="F5999" s="11"/>
    </row>
    <row r="6000" spans="1:6" x14ac:dyDescent="0.2">
      <c r="A6000" s="11"/>
      <c r="B6000"/>
      <c r="C6000"/>
      <c r="E6000" s="11"/>
      <c r="F6000" s="11"/>
    </row>
    <row r="6001" spans="1:6" x14ac:dyDescent="0.2">
      <c r="A6001" s="11"/>
      <c r="B6001"/>
      <c r="C6001"/>
      <c r="E6001" s="11"/>
      <c r="F6001" s="11"/>
    </row>
    <row r="6002" spans="1:6" x14ac:dyDescent="0.2">
      <c r="A6002" s="11"/>
      <c r="B6002"/>
      <c r="C6002"/>
      <c r="E6002" s="11"/>
      <c r="F6002" s="11"/>
    </row>
    <row r="6003" spans="1:6" x14ac:dyDescent="0.2">
      <c r="A6003" s="11"/>
      <c r="B6003"/>
      <c r="C6003"/>
      <c r="E6003" s="11"/>
      <c r="F6003" s="11"/>
    </row>
    <row r="6004" spans="1:6" x14ac:dyDescent="0.2">
      <c r="A6004" s="11"/>
      <c r="B6004"/>
      <c r="C6004"/>
      <c r="E6004" s="11"/>
      <c r="F6004" s="11"/>
    </row>
    <row r="6005" spans="1:6" x14ac:dyDescent="0.2">
      <c r="A6005" s="11"/>
      <c r="B6005"/>
      <c r="C6005"/>
      <c r="E6005" s="11"/>
      <c r="F6005" s="11"/>
    </row>
    <row r="6006" spans="1:6" x14ac:dyDescent="0.2">
      <c r="A6006" s="11"/>
      <c r="B6006"/>
      <c r="C6006"/>
      <c r="E6006" s="11"/>
      <c r="F6006" s="11"/>
    </row>
    <row r="6007" spans="1:6" x14ac:dyDescent="0.2">
      <c r="A6007" s="11"/>
      <c r="B6007"/>
      <c r="C6007"/>
      <c r="E6007" s="11"/>
      <c r="F6007" s="11"/>
    </row>
    <row r="6008" spans="1:6" x14ac:dyDescent="0.2">
      <c r="A6008" s="11"/>
      <c r="B6008"/>
      <c r="C6008"/>
      <c r="E6008" s="11"/>
      <c r="F6008" s="11"/>
    </row>
    <row r="6009" spans="1:6" x14ac:dyDescent="0.2">
      <c r="A6009" s="11"/>
      <c r="B6009"/>
      <c r="C6009"/>
      <c r="E6009" s="11"/>
      <c r="F6009" s="11"/>
    </row>
    <row r="6010" spans="1:6" x14ac:dyDescent="0.2">
      <c r="A6010" s="11"/>
      <c r="B6010"/>
      <c r="C6010"/>
      <c r="E6010" s="11"/>
      <c r="F6010" s="11"/>
    </row>
    <row r="6011" spans="1:6" x14ac:dyDescent="0.2">
      <c r="A6011" s="11"/>
      <c r="B6011"/>
      <c r="C6011"/>
      <c r="E6011" s="11"/>
      <c r="F6011" s="11"/>
    </row>
    <row r="6012" spans="1:6" x14ac:dyDescent="0.2">
      <c r="A6012" s="11"/>
      <c r="B6012"/>
      <c r="C6012"/>
      <c r="E6012" s="11"/>
      <c r="F6012" s="11"/>
    </row>
    <row r="6013" spans="1:6" x14ac:dyDescent="0.2">
      <c r="A6013" s="11"/>
      <c r="B6013"/>
      <c r="C6013"/>
      <c r="E6013" s="11"/>
      <c r="F6013" s="11"/>
    </row>
    <row r="6014" spans="1:6" x14ac:dyDescent="0.2">
      <c r="A6014" s="11"/>
      <c r="B6014"/>
      <c r="C6014"/>
      <c r="E6014" s="11"/>
      <c r="F6014" s="11"/>
    </row>
    <row r="6015" spans="1:6" x14ac:dyDescent="0.2">
      <c r="A6015" s="11"/>
      <c r="B6015"/>
      <c r="C6015"/>
      <c r="E6015" s="11"/>
      <c r="F6015" s="11"/>
    </row>
    <row r="6016" spans="1:6" x14ac:dyDescent="0.2">
      <c r="A6016" s="11"/>
      <c r="B6016"/>
      <c r="C6016"/>
      <c r="E6016" s="11"/>
      <c r="F6016" s="11"/>
    </row>
    <row r="6017" spans="1:6" x14ac:dyDescent="0.2">
      <c r="A6017" s="11"/>
      <c r="B6017"/>
      <c r="C6017"/>
      <c r="E6017" s="11"/>
      <c r="F6017" s="11"/>
    </row>
    <row r="6018" spans="1:6" x14ac:dyDescent="0.2">
      <c r="A6018" s="11"/>
      <c r="B6018"/>
      <c r="C6018"/>
      <c r="E6018" s="11"/>
      <c r="F6018" s="11"/>
    </row>
    <row r="6019" spans="1:6" x14ac:dyDescent="0.2">
      <c r="A6019" s="11"/>
      <c r="B6019"/>
      <c r="C6019"/>
      <c r="E6019" s="11"/>
      <c r="F6019" s="11"/>
    </row>
    <row r="6020" spans="1:6" x14ac:dyDescent="0.2">
      <c r="A6020" s="11"/>
      <c r="B6020"/>
      <c r="C6020"/>
      <c r="E6020" s="11"/>
      <c r="F6020" s="11"/>
    </row>
    <row r="6021" spans="1:6" x14ac:dyDescent="0.2">
      <c r="A6021" s="11"/>
      <c r="B6021"/>
      <c r="C6021"/>
      <c r="E6021" s="11"/>
      <c r="F6021" s="11"/>
    </row>
    <row r="6022" spans="1:6" x14ac:dyDescent="0.2">
      <c r="A6022" s="11"/>
      <c r="B6022"/>
      <c r="C6022"/>
      <c r="E6022" s="11"/>
      <c r="F6022" s="11"/>
    </row>
    <row r="6023" spans="1:6" x14ac:dyDescent="0.2">
      <c r="A6023" s="11"/>
      <c r="B6023"/>
      <c r="C6023"/>
      <c r="E6023" s="11"/>
      <c r="F6023" s="11"/>
    </row>
    <row r="6024" spans="1:6" x14ac:dyDescent="0.2">
      <c r="A6024" s="11"/>
      <c r="B6024"/>
      <c r="C6024"/>
      <c r="E6024" s="11"/>
      <c r="F6024" s="11"/>
    </row>
    <row r="6025" spans="1:6" x14ac:dyDescent="0.2">
      <c r="A6025" s="11"/>
      <c r="B6025"/>
      <c r="C6025"/>
      <c r="E6025" s="11"/>
      <c r="F6025" s="11"/>
    </row>
    <row r="6026" spans="1:6" x14ac:dyDescent="0.2">
      <c r="A6026" s="11"/>
      <c r="B6026"/>
      <c r="C6026"/>
      <c r="E6026" s="11"/>
      <c r="F6026" s="11"/>
    </row>
    <row r="6027" spans="1:6" x14ac:dyDescent="0.2">
      <c r="A6027" s="11"/>
      <c r="B6027"/>
      <c r="C6027"/>
      <c r="E6027" s="11"/>
      <c r="F6027" s="11"/>
    </row>
    <row r="6028" spans="1:6" x14ac:dyDescent="0.2">
      <c r="A6028" s="11"/>
      <c r="B6028"/>
      <c r="C6028"/>
      <c r="E6028" s="11"/>
      <c r="F6028" s="11"/>
    </row>
    <row r="6029" spans="1:6" x14ac:dyDescent="0.2">
      <c r="A6029" s="11"/>
      <c r="B6029"/>
      <c r="C6029"/>
      <c r="E6029" s="11"/>
      <c r="F6029" s="11"/>
    </row>
    <row r="6030" spans="1:6" x14ac:dyDescent="0.2">
      <c r="A6030" s="11"/>
      <c r="B6030"/>
      <c r="C6030"/>
      <c r="E6030" s="11"/>
      <c r="F6030" s="11"/>
    </row>
    <row r="6031" spans="1:6" x14ac:dyDescent="0.2">
      <c r="A6031" s="11"/>
      <c r="B6031"/>
      <c r="C6031"/>
      <c r="E6031" s="11"/>
      <c r="F6031" s="11"/>
    </row>
    <row r="6032" spans="1:6" x14ac:dyDescent="0.2">
      <c r="A6032" s="11"/>
      <c r="B6032"/>
      <c r="C6032"/>
      <c r="E6032" s="11"/>
      <c r="F6032" s="11"/>
    </row>
    <row r="6033" spans="1:6" x14ac:dyDescent="0.2">
      <c r="A6033" s="11"/>
      <c r="B6033"/>
      <c r="C6033"/>
      <c r="E6033" s="11"/>
      <c r="F6033" s="11"/>
    </row>
    <row r="6034" spans="1:6" x14ac:dyDescent="0.2">
      <c r="A6034" s="11"/>
      <c r="B6034"/>
      <c r="C6034"/>
      <c r="E6034" s="11"/>
      <c r="F6034" s="11"/>
    </row>
    <row r="6035" spans="1:6" x14ac:dyDescent="0.2">
      <c r="A6035" s="11"/>
      <c r="B6035"/>
      <c r="C6035"/>
      <c r="E6035" s="11"/>
      <c r="F6035" s="11"/>
    </row>
    <row r="6036" spans="1:6" x14ac:dyDescent="0.2">
      <c r="A6036" s="11"/>
      <c r="B6036"/>
      <c r="C6036"/>
      <c r="E6036" s="11"/>
      <c r="F6036" s="11"/>
    </row>
    <row r="6037" spans="1:6" x14ac:dyDescent="0.2">
      <c r="A6037" s="11"/>
      <c r="B6037"/>
      <c r="C6037"/>
      <c r="E6037" s="11"/>
      <c r="F6037" s="11"/>
    </row>
    <row r="6038" spans="1:6" x14ac:dyDescent="0.2">
      <c r="A6038" s="11"/>
      <c r="B6038"/>
      <c r="C6038"/>
      <c r="E6038" s="11"/>
      <c r="F6038" s="11"/>
    </row>
    <row r="6039" spans="1:6" x14ac:dyDescent="0.2">
      <c r="A6039" s="11"/>
      <c r="B6039"/>
      <c r="C6039"/>
      <c r="E6039" s="11"/>
      <c r="F6039" s="11"/>
    </row>
    <row r="6040" spans="1:6" x14ac:dyDescent="0.2">
      <c r="A6040" s="11"/>
      <c r="B6040"/>
      <c r="C6040"/>
      <c r="E6040" s="11"/>
      <c r="F6040" s="11"/>
    </row>
    <row r="6041" spans="1:6" x14ac:dyDescent="0.2">
      <c r="A6041" s="11"/>
      <c r="B6041"/>
      <c r="C6041"/>
      <c r="E6041" s="11"/>
      <c r="F6041" s="11"/>
    </row>
    <row r="6042" spans="1:6" x14ac:dyDescent="0.2">
      <c r="A6042" s="11"/>
      <c r="B6042"/>
      <c r="C6042"/>
      <c r="E6042" s="11"/>
      <c r="F6042" s="11"/>
    </row>
    <row r="6043" spans="1:6" x14ac:dyDescent="0.2">
      <c r="A6043" s="11"/>
      <c r="B6043"/>
      <c r="C6043"/>
      <c r="E6043" s="11"/>
      <c r="F6043" s="11"/>
    </row>
    <row r="6044" spans="1:6" x14ac:dyDescent="0.2">
      <c r="A6044" s="11"/>
      <c r="B6044"/>
      <c r="C6044"/>
      <c r="E6044" s="11"/>
      <c r="F6044" s="11"/>
    </row>
    <row r="6045" spans="1:6" x14ac:dyDescent="0.2">
      <c r="A6045" s="11"/>
      <c r="B6045"/>
      <c r="C6045"/>
      <c r="E6045" s="11"/>
      <c r="F6045" s="11"/>
    </row>
    <row r="6046" spans="1:6" x14ac:dyDescent="0.2">
      <c r="A6046" s="11"/>
      <c r="B6046"/>
      <c r="C6046"/>
      <c r="E6046" s="11"/>
      <c r="F6046" s="11"/>
    </row>
    <row r="6047" spans="1:6" x14ac:dyDescent="0.2">
      <c r="A6047" s="11"/>
      <c r="B6047"/>
      <c r="C6047"/>
      <c r="E6047" s="11"/>
      <c r="F6047" s="11"/>
    </row>
    <row r="6048" spans="1:6" x14ac:dyDescent="0.2">
      <c r="A6048" s="11"/>
      <c r="B6048"/>
      <c r="C6048"/>
      <c r="E6048" s="11"/>
      <c r="F6048" s="11"/>
    </row>
    <row r="6049" spans="1:6" x14ac:dyDescent="0.2">
      <c r="A6049" s="11"/>
      <c r="B6049"/>
      <c r="C6049"/>
      <c r="E6049" s="11"/>
      <c r="F6049" s="11"/>
    </row>
    <row r="6050" spans="1:6" x14ac:dyDescent="0.2">
      <c r="A6050" s="11"/>
      <c r="B6050"/>
      <c r="C6050"/>
      <c r="E6050" s="11"/>
      <c r="F6050" s="11"/>
    </row>
    <row r="6051" spans="1:6" x14ac:dyDescent="0.2">
      <c r="A6051" s="11"/>
      <c r="B6051"/>
      <c r="C6051"/>
      <c r="E6051" s="11"/>
      <c r="F6051" s="11"/>
    </row>
    <row r="6052" spans="1:6" x14ac:dyDescent="0.2">
      <c r="A6052" s="11"/>
      <c r="B6052"/>
      <c r="C6052"/>
      <c r="E6052" s="11"/>
      <c r="F6052" s="11"/>
    </row>
    <row r="6053" spans="1:6" x14ac:dyDescent="0.2">
      <c r="A6053" s="11"/>
      <c r="B6053"/>
      <c r="C6053"/>
      <c r="E6053" s="11"/>
      <c r="F6053" s="11"/>
    </row>
    <row r="6054" spans="1:6" x14ac:dyDescent="0.2">
      <c r="A6054" s="11"/>
      <c r="B6054"/>
      <c r="C6054"/>
      <c r="E6054" s="11"/>
      <c r="F6054" s="11"/>
    </row>
    <row r="6055" spans="1:6" x14ac:dyDescent="0.2">
      <c r="A6055" s="11"/>
      <c r="B6055"/>
      <c r="C6055"/>
      <c r="E6055" s="11"/>
      <c r="F6055" s="11"/>
    </row>
    <row r="6056" spans="1:6" x14ac:dyDescent="0.2">
      <c r="A6056" s="11"/>
      <c r="B6056"/>
      <c r="C6056"/>
      <c r="E6056" s="11"/>
      <c r="F6056" s="11"/>
    </row>
    <row r="6057" spans="1:6" x14ac:dyDescent="0.2">
      <c r="A6057" s="11"/>
      <c r="B6057"/>
      <c r="C6057"/>
      <c r="E6057" s="11"/>
      <c r="F6057" s="11"/>
    </row>
    <row r="6058" spans="1:6" x14ac:dyDescent="0.2">
      <c r="A6058" s="11"/>
      <c r="B6058"/>
      <c r="C6058"/>
      <c r="E6058" s="11"/>
      <c r="F6058" s="11"/>
    </row>
    <row r="6059" spans="1:6" x14ac:dyDescent="0.2">
      <c r="A6059" s="11"/>
      <c r="B6059"/>
      <c r="C6059"/>
      <c r="E6059" s="11"/>
      <c r="F6059" s="11"/>
    </row>
    <row r="6060" spans="1:6" x14ac:dyDescent="0.2">
      <c r="A6060" s="11"/>
      <c r="B6060"/>
      <c r="C6060"/>
      <c r="E6060" s="11"/>
      <c r="F6060" s="11"/>
    </row>
    <row r="6061" spans="1:6" x14ac:dyDescent="0.2">
      <c r="A6061" s="11"/>
      <c r="B6061"/>
      <c r="C6061"/>
      <c r="E6061" s="11"/>
      <c r="F6061" s="11"/>
    </row>
    <row r="6062" spans="1:6" x14ac:dyDescent="0.2">
      <c r="A6062" s="11"/>
      <c r="B6062"/>
      <c r="C6062"/>
      <c r="E6062" s="11"/>
      <c r="F6062" s="11"/>
    </row>
    <row r="6063" spans="1:6" x14ac:dyDescent="0.2">
      <c r="A6063" s="11"/>
      <c r="B6063"/>
      <c r="C6063"/>
      <c r="E6063" s="11"/>
      <c r="F6063" s="11"/>
    </row>
    <row r="6064" spans="1:6" x14ac:dyDescent="0.2">
      <c r="A6064" s="11"/>
      <c r="B6064"/>
      <c r="C6064"/>
      <c r="E6064" s="11"/>
      <c r="F6064" s="11"/>
    </row>
    <row r="6065" spans="1:6" x14ac:dyDescent="0.2">
      <c r="A6065" s="11"/>
      <c r="B6065"/>
      <c r="C6065"/>
      <c r="E6065" s="11"/>
      <c r="F6065" s="11"/>
    </row>
    <row r="6066" spans="1:6" x14ac:dyDescent="0.2">
      <c r="A6066" s="11"/>
      <c r="B6066"/>
      <c r="C6066"/>
      <c r="E6066" s="11"/>
      <c r="F6066" s="11"/>
    </row>
    <row r="6067" spans="1:6" x14ac:dyDescent="0.2">
      <c r="A6067" s="11"/>
      <c r="B6067"/>
      <c r="C6067"/>
      <c r="E6067" s="11"/>
      <c r="F6067" s="11"/>
    </row>
    <row r="6068" spans="1:6" x14ac:dyDescent="0.2">
      <c r="A6068" s="11"/>
      <c r="B6068"/>
      <c r="C6068"/>
      <c r="E6068" s="11"/>
      <c r="F6068" s="11"/>
    </row>
    <row r="6069" spans="1:6" x14ac:dyDescent="0.2">
      <c r="A6069" s="11"/>
      <c r="B6069"/>
      <c r="C6069"/>
      <c r="E6069" s="11"/>
      <c r="F6069" s="11"/>
    </row>
    <row r="6070" spans="1:6" x14ac:dyDescent="0.2">
      <c r="A6070" s="11"/>
      <c r="B6070"/>
      <c r="C6070"/>
      <c r="E6070" s="11"/>
      <c r="F6070" s="11"/>
    </row>
    <row r="6071" spans="1:6" x14ac:dyDescent="0.2">
      <c r="A6071" s="11"/>
      <c r="B6071"/>
      <c r="C6071"/>
      <c r="E6071" s="11"/>
      <c r="F6071" s="11"/>
    </row>
    <row r="6072" spans="1:6" x14ac:dyDescent="0.2">
      <c r="A6072" s="11"/>
      <c r="B6072"/>
      <c r="C6072"/>
      <c r="E6072" s="11"/>
      <c r="F6072" s="11"/>
    </row>
    <row r="6073" spans="1:6" x14ac:dyDescent="0.2">
      <c r="A6073" s="11"/>
      <c r="B6073"/>
      <c r="C6073"/>
      <c r="E6073" s="11"/>
      <c r="F6073" s="11"/>
    </row>
    <row r="6074" spans="1:6" x14ac:dyDescent="0.2">
      <c r="A6074" s="11"/>
      <c r="B6074"/>
      <c r="C6074"/>
      <c r="E6074" s="11"/>
      <c r="F6074" s="11"/>
    </row>
    <row r="6075" spans="1:6" x14ac:dyDescent="0.2">
      <c r="A6075" s="11"/>
      <c r="B6075"/>
      <c r="C6075"/>
      <c r="E6075" s="11"/>
      <c r="F6075" s="11"/>
    </row>
    <row r="6076" spans="1:6" x14ac:dyDescent="0.2">
      <c r="A6076" s="11"/>
      <c r="B6076"/>
      <c r="C6076"/>
      <c r="E6076" s="11"/>
      <c r="F6076" s="11"/>
    </row>
    <row r="6077" spans="1:6" x14ac:dyDescent="0.2">
      <c r="A6077" s="11"/>
      <c r="B6077"/>
      <c r="C6077"/>
      <c r="E6077" s="11"/>
      <c r="F6077" s="11"/>
    </row>
    <row r="6078" spans="1:6" x14ac:dyDescent="0.2">
      <c r="A6078" s="11"/>
      <c r="B6078"/>
      <c r="C6078"/>
      <c r="E6078" s="11"/>
      <c r="F6078" s="11"/>
    </row>
    <row r="6079" spans="1:6" x14ac:dyDescent="0.2">
      <c r="A6079" s="11"/>
      <c r="B6079"/>
      <c r="C6079"/>
      <c r="E6079" s="11"/>
      <c r="F6079" s="11"/>
    </row>
    <row r="6080" spans="1:6" x14ac:dyDescent="0.2">
      <c r="A6080" s="11"/>
      <c r="B6080"/>
      <c r="C6080"/>
      <c r="E6080" s="11"/>
      <c r="F6080" s="11"/>
    </row>
    <row r="6081" spans="1:6" x14ac:dyDescent="0.2">
      <c r="A6081" s="11"/>
      <c r="B6081"/>
      <c r="C6081"/>
      <c r="E6081" s="11"/>
      <c r="F6081" s="11"/>
    </row>
    <row r="6082" spans="1:6" x14ac:dyDescent="0.2">
      <c r="A6082" s="11"/>
      <c r="B6082"/>
      <c r="C6082"/>
      <c r="E6082" s="11"/>
      <c r="F6082" s="11"/>
    </row>
    <row r="6083" spans="1:6" x14ac:dyDescent="0.2">
      <c r="A6083" s="11"/>
      <c r="B6083"/>
      <c r="C6083"/>
      <c r="E6083" s="11"/>
      <c r="F6083" s="11"/>
    </row>
    <row r="6084" spans="1:6" x14ac:dyDescent="0.2">
      <c r="A6084" s="11"/>
      <c r="B6084"/>
      <c r="C6084"/>
      <c r="E6084" s="11"/>
      <c r="F6084" s="11"/>
    </row>
    <row r="6085" spans="1:6" x14ac:dyDescent="0.2">
      <c r="A6085" s="11"/>
      <c r="B6085"/>
      <c r="C6085"/>
      <c r="E6085" s="11"/>
      <c r="F6085" s="11"/>
    </row>
    <row r="6086" spans="1:6" x14ac:dyDescent="0.2">
      <c r="A6086" s="11"/>
      <c r="B6086"/>
      <c r="C6086"/>
      <c r="E6086" s="11"/>
      <c r="F6086" s="11"/>
    </row>
    <row r="6087" spans="1:6" x14ac:dyDescent="0.2">
      <c r="A6087" s="11"/>
      <c r="B6087"/>
      <c r="C6087"/>
      <c r="E6087" s="11"/>
      <c r="F6087" s="11"/>
    </row>
    <row r="6088" spans="1:6" x14ac:dyDescent="0.2">
      <c r="A6088" s="11"/>
      <c r="B6088"/>
      <c r="C6088"/>
      <c r="E6088" s="11"/>
      <c r="F6088" s="11"/>
    </row>
    <row r="6089" spans="1:6" x14ac:dyDescent="0.2">
      <c r="A6089" s="11"/>
      <c r="B6089"/>
      <c r="C6089"/>
      <c r="E6089" s="11"/>
      <c r="F6089" s="11"/>
    </row>
    <row r="6090" spans="1:6" x14ac:dyDescent="0.2">
      <c r="A6090" s="11"/>
      <c r="B6090"/>
      <c r="C6090"/>
      <c r="E6090" s="11"/>
      <c r="F6090" s="11"/>
    </row>
    <row r="6091" spans="1:6" x14ac:dyDescent="0.2">
      <c r="A6091" s="11"/>
      <c r="B6091"/>
      <c r="C6091"/>
      <c r="E6091" s="11"/>
      <c r="F6091" s="11"/>
    </row>
    <row r="6092" spans="1:6" x14ac:dyDescent="0.2">
      <c r="A6092" s="11"/>
      <c r="B6092"/>
      <c r="C6092"/>
      <c r="E6092" s="11"/>
      <c r="F6092" s="11"/>
    </row>
    <row r="6093" spans="1:6" x14ac:dyDescent="0.2">
      <c r="A6093" s="11"/>
      <c r="B6093"/>
      <c r="C6093"/>
      <c r="E6093" s="11"/>
      <c r="F6093" s="11"/>
    </row>
    <row r="6094" spans="1:6" x14ac:dyDescent="0.2">
      <c r="A6094" s="11"/>
      <c r="B6094"/>
      <c r="C6094"/>
      <c r="E6094" s="11"/>
      <c r="F6094" s="11"/>
    </row>
    <row r="6095" spans="1:6" x14ac:dyDescent="0.2">
      <c r="A6095" s="11"/>
      <c r="B6095"/>
      <c r="C6095"/>
      <c r="E6095" s="11"/>
      <c r="F6095" s="11"/>
    </row>
    <row r="6096" spans="1:6" x14ac:dyDescent="0.2">
      <c r="A6096" s="11"/>
      <c r="B6096"/>
      <c r="C6096"/>
      <c r="E6096" s="11"/>
      <c r="F6096" s="11"/>
    </row>
    <row r="6097" spans="1:6" x14ac:dyDescent="0.2">
      <c r="A6097" s="11"/>
      <c r="B6097"/>
      <c r="C6097"/>
      <c r="E6097" s="11"/>
      <c r="F6097" s="11"/>
    </row>
    <row r="6098" spans="1:6" x14ac:dyDescent="0.2">
      <c r="A6098" s="11"/>
      <c r="B6098"/>
      <c r="C6098"/>
      <c r="E6098" s="11"/>
      <c r="F6098" s="11"/>
    </row>
    <row r="6099" spans="1:6" x14ac:dyDescent="0.2">
      <c r="A6099" s="11"/>
      <c r="B6099"/>
      <c r="C6099"/>
      <c r="E6099" s="11"/>
      <c r="F6099" s="11"/>
    </row>
    <row r="6100" spans="1:6" x14ac:dyDescent="0.2">
      <c r="A6100" s="11"/>
      <c r="B6100"/>
      <c r="C6100"/>
      <c r="E6100" s="11"/>
      <c r="F6100" s="11"/>
    </row>
    <row r="6101" spans="1:6" x14ac:dyDescent="0.2">
      <c r="A6101" s="11"/>
      <c r="B6101"/>
      <c r="C6101"/>
      <c r="E6101" s="11"/>
      <c r="F6101" s="11"/>
    </row>
    <row r="6102" spans="1:6" x14ac:dyDescent="0.2">
      <c r="A6102" s="11"/>
      <c r="B6102"/>
      <c r="C6102"/>
      <c r="E6102" s="11"/>
      <c r="F6102" s="11"/>
    </row>
    <row r="6103" spans="1:6" x14ac:dyDescent="0.2">
      <c r="A6103" s="11"/>
      <c r="B6103"/>
      <c r="C6103"/>
      <c r="E6103" s="11"/>
      <c r="F6103" s="11"/>
    </row>
    <row r="6104" spans="1:6" x14ac:dyDescent="0.2">
      <c r="A6104" s="11"/>
      <c r="B6104"/>
      <c r="C6104"/>
      <c r="E6104" s="11"/>
      <c r="F6104" s="11"/>
    </row>
    <row r="6105" spans="1:6" x14ac:dyDescent="0.2">
      <c r="A6105" s="11"/>
      <c r="B6105"/>
      <c r="C6105"/>
      <c r="E6105" s="11"/>
      <c r="F6105" s="11"/>
    </row>
    <row r="6106" spans="1:6" x14ac:dyDescent="0.2">
      <c r="A6106" s="11"/>
      <c r="B6106"/>
      <c r="C6106"/>
      <c r="E6106" s="11"/>
      <c r="F6106" s="11"/>
    </row>
    <row r="6107" spans="1:6" x14ac:dyDescent="0.2">
      <c r="A6107" s="11"/>
      <c r="B6107"/>
      <c r="C6107"/>
      <c r="E6107" s="11"/>
      <c r="F6107" s="11"/>
    </row>
    <row r="6108" spans="1:6" x14ac:dyDescent="0.2">
      <c r="A6108" s="11"/>
      <c r="B6108"/>
      <c r="C6108"/>
      <c r="E6108" s="11"/>
      <c r="F6108" s="11"/>
    </row>
    <row r="6109" spans="1:6" x14ac:dyDescent="0.2">
      <c r="A6109" s="11"/>
      <c r="B6109"/>
      <c r="C6109"/>
      <c r="E6109" s="11"/>
      <c r="F6109" s="11"/>
    </row>
    <row r="6110" spans="1:6" x14ac:dyDescent="0.2">
      <c r="A6110" s="11"/>
      <c r="B6110"/>
      <c r="C6110"/>
      <c r="E6110" s="11"/>
      <c r="F6110" s="11"/>
    </row>
    <row r="6111" spans="1:6" x14ac:dyDescent="0.2">
      <c r="A6111" s="11"/>
      <c r="B6111"/>
      <c r="C6111"/>
      <c r="E6111" s="11"/>
      <c r="F6111" s="11"/>
    </row>
    <row r="6112" spans="1:6" x14ac:dyDescent="0.2">
      <c r="A6112" s="11"/>
      <c r="B6112"/>
      <c r="C6112"/>
      <c r="E6112" s="11"/>
      <c r="F6112" s="11"/>
    </row>
    <row r="6113" spans="1:6" x14ac:dyDescent="0.2">
      <c r="A6113" s="11"/>
      <c r="B6113"/>
      <c r="C6113"/>
      <c r="E6113" s="11"/>
      <c r="F6113" s="11"/>
    </row>
    <row r="6114" spans="1:6" x14ac:dyDescent="0.2">
      <c r="A6114" s="11"/>
      <c r="B6114"/>
      <c r="C6114"/>
      <c r="E6114" s="11"/>
      <c r="F6114" s="11"/>
    </row>
    <row r="6115" spans="1:6" x14ac:dyDescent="0.2">
      <c r="A6115" s="11"/>
      <c r="B6115"/>
      <c r="C6115"/>
      <c r="E6115" s="11"/>
      <c r="F6115" s="11"/>
    </row>
    <row r="6116" spans="1:6" x14ac:dyDescent="0.2">
      <c r="A6116" s="11"/>
      <c r="B6116"/>
      <c r="C6116"/>
      <c r="E6116" s="11"/>
      <c r="F6116" s="11"/>
    </row>
    <row r="6117" spans="1:6" x14ac:dyDescent="0.2">
      <c r="A6117" s="11"/>
      <c r="B6117"/>
      <c r="C6117"/>
      <c r="E6117" s="11"/>
      <c r="F6117" s="11"/>
    </row>
    <row r="6118" spans="1:6" x14ac:dyDescent="0.2">
      <c r="A6118" s="11"/>
      <c r="B6118"/>
      <c r="C6118"/>
      <c r="E6118" s="11"/>
      <c r="F6118" s="11"/>
    </row>
    <row r="6119" spans="1:6" x14ac:dyDescent="0.2">
      <c r="A6119" s="11"/>
      <c r="B6119"/>
      <c r="C6119"/>
      <c r="E6119" s="11"/>
      <c r="F6119" s="11"/>
    </row>
    <row r="6120" spans="1:6" x14ac:dyDescent="0.2">
      <c r="A6120" s="11"/>
      <c r="B6120"/>
      <c r="C6120"/>
      <c r="E6120" s="11"/>
      <c r="F6120" s="11"/>
    </row>
    <row r="6121" spans="1:6" x14ac:dyDescent="0.2">
      <c r="A6121" s="11"/>
      <c r="B6121"/>
      <c r="C6121"/>
      <c r="E6121" s="11"/>
      <c r="F6121" s="11"/>
    </row>
    <row r="6122" spans="1:6" x14ac:dyDescent="0.2">
      <c r="A6122" s="11"/>
      <c r="B6122"/>
      <c r="C6122"/>
      <c r="E6122" s="11"/>
      <c r="F6122" s="11"/>
    </row>
    <row r="6123" spans="1:6" x14ac:dyDescent="0.2">
      <c r="A6123" s="11"/>
      <c r="B6123"/>
      <c r="C6123"/>
      <c r="E6123" s="11"/>
      <c r="F6123" s="11"/>
    </row>
    <row r="6124" spans="1:6" x14ac:dyDescent="0.2">
      <c r="A6124" s="11"/>
      <c r="B6124"/>
      <c r="C6124"/>
      <c r="E6124" s="11"/>
      <c r="F6124" s="11"/>
    </row>
    <row r="6125" spans="1:6" x14ac:dyDescent="0.2">
      <c r="A6125" s="11"/>
      <c r="B6125"/>
      <c r="C6125"/>
      <c r="E6125" s="11"/>
      <c r="F6125" s="11"/>
    </row>
    <row r="6126" spans="1:6" x14ac:dyDescent="0.2">
      <c r="A6126" s="11"/>
      <c r="B6126"/>
      <c r="C6126"/>
      <c r="E6126" s="11"/>
      <c r="F6126" s="11"/>
    </row>
    <row r="6127" spans="1:6" x14ac:dyDescent="0.2">
      <c r="A6127" s="11"/>
      <c r="B6127"/>
      <c r="C6127"/>
      <c r="E6127" s="11"/>
      <c r="F6127" s="11"/>
    </row>
    <row r="6128" spans="1:6" x14ac:dyDescent="0.2">
      <c r="A6128" s="11"/>
      <c r="B6128"/>
      <c r="C6128"/>
      <c r="E6128" s="11"/>
      <c r="F6128" s="11"/>
    </row>
    <row r="6129" spans="1:6" x14ac:dyDescent="0.2">
      <c r="A6129" s="11"/>
      <c r="B6129"/>
      <c r="C6129"/>
      <c r="E6129" s="11"/>
      <c r="F6129" s="11"/>
    </row>
    <row r="6130" spans="1:6" x14ac:dyDescent="0.2">
      <c r="A6130" s="11"/>
      <c r="B6130"/>
      <c r="C6130"/>
      <c r="E6130" s="11"/>
      <c r="F6130" s="11"/>
    </row>
    <row r="6131" spans="1:6" x14ac:dyDescent="0.2">
      <c r="A6131" s="11"/>
      <c r="B6131"/>
      <c r="C6131"/>
      <c r="E6131" s="11"/>
      <c r="F6131" s="11"/>
    </row>
    <row r="6132" spans="1:6" x14ac:dyDescent="0.2">
      <c r="A6132" s="11"/>
      <c r="B6132"/>
      <c r="C6132"/>
      <c r="E6132" s="11"/>
      <c r="F6132" s="11"/>
    </row>
    <row r="6133" spans="1:6" x14ac:dyDescent="0.2">
      <c r="A6133" s="11"/>
      <c r="B6133"/>
      <c r="C6133"/>
      <c r="E6133" s="11"/>
      <c r="F6133" s="11"/>
    </row>
    <row r="6134" spans="1:6" x14ac:dyDescent="0.2">
      <c r="A6134" s="11"/>
      <c r="B6134"/>
      <c r="C6134"/>
      <c r="E6134" s="11"/>
      <c r="F6134" s="11"/>
    </row>
    <row r="6135" spans="1:6" x14ac:dyDescent="0.2">
      <c r="A6135" s="11"/>
      <c r="B6135"/>
      <c r="C6135"/>
      <c r="E6135" s="11"/>
      <c r="F6135" s="11"/>
    </row>
    <row r="6136" spans="1:6" x14ac:dyDescent="0.2">
      <c r="A6136" s="11"/>
      <c r="B6136"/>
      <c r="C6136"/>
      <c r="E6136" s="11"/>
      <c r="F6136" s="11"/>
    </row>
    <row r="6137" spans="1:6" x14ac:dyDescent="0.2">
      <c r="A6137" s="11"/>
      <c r="B6137"/>
      <c r="C6137"/>
      <c r="E6137" s="11"/>
      <c r="F6137" s="11"/>
    </row>
    <row r="6138" spans="1:6" x14ac:dyDescent="0.2">
      <c r="A6138" s="11"/>
      <c r="B6138"/>
      <c r="C6138"/>
      <c r="E6138" s="11"/>
      <c r="F6138" s="11"/>
    </row>
    <row r="6139" spans="1:6" x14ac:dyDescent="0.2">
      <c r="A6139" s="11"/>
      <c r="B6139"/>
      <c r="C6139"/>
      <c r="E6139" s="11"/>
      <c r="F6139" s="11"/>
    </row>
    <row r="6140" spans="1:6" x14ac:dyDescent="0.2">
      <c r="A6140" s="11"/>
      <c r="B6140"/>
      <c r="C6140"/>
      <c r="E6140" s="11"/>
      <c r="F6140" s="11"/>
    </row>
    <row r="6141" spans="1:6" x14ac:dyDescent="0.2">
      <c r="A6141" s="11"/>
      <c r="B6141"/>
      <c r="C6141"/>
      <c r="E6141" s="11"/>
      <c r="F6141" s="11"/>
    </row>
    <row r="6142" spans="1:6" x14ac:dyDescent="0.2">
      <c r="A6142" s="11"/>
      <c r="B6142"/>
      <c r="C6142"/>
      <c r="E6142" s="11"/>
      <c r="F6142" s="11"/>
    </row>
    <row r="6143" spans="1:6" x14ac:dyDescent="0.2">
      <c r="A6143" s="11"/>
      <c r="B6143"/>
      <c r="C6143"/>
      <c r="E6143" s="11"/>
      <c r="F6143" s="11"/>
    </row>
    <row r="6144" spans="1:6" x14ac:dyDescent="0.2">
      <c r="A6144" s="11"/>
      <c r="B6144"/>
      <c r="C6144"/>
      <c r="E6144" s="11"/>
      <c r="F6144" s="11"/>
    </row>
    <row r="6145" spans="1:6" x14ac:dyDescent="0.2">
      <c r="A6145" s="11"/>
      <c r="B6145"/>
      <c r="C6145"/>
      <c r="E6145" s="11"/>
      <c r="F6145" s="11"/>
    </row>
    <row r="6146" spans="1:6" x14ac:dyDescent="0.2">
      <c r="A6146" s="11"/>
      <c r="B6146"/>
      <c r="C6146"/>
      <c r="E6146" s="11"/>
      <c r="F6146" s="11"/>
    </row>
    <row r="6147" spans="1:6" x14ac:dyDescent="0.2">
      <c r="A6147" s="11"/>
      <c r="B6147"/>
      <c r="C6147"/>
      <c r="E6147" s="11"/>
      <c r="F6147" s="11"/>
    </row>
    <row r="6148" spans="1:6" x14ac:dyDescent="0.2">
      <c r="A6148" s="11"/>
      <c r="B6148"/>
      <c r="C6148"/>
      <c r="E6148" s="11"/>
      <c r="F6148" s="11"/>
    </row>
    <row r="6149" spans="1:6" x14ac:dyDescent="0.2">
      <c r="A6149" s="11"/>
      <c r="B6149"/>
      <c r="C6149"/>
      <c r="E6149" s="11"/>
      <c r="F6149" s="11"/>
    </row>
    <row r="6150" spans="1:6" x14ac:dyDescent="0.2">
      <c r="A6150" s="11"/>
      <c r="B6150"/>
      <c r="C6150"/>
      <c r="E6150" s="11"/>
      <c r="F6150" s="11"/>
    </row>
    <row r="6151" spans="1:6" x14ac:dyDescent="0.2">
      <c r="A6151" s="11"/>
      <c r="B6151"/>
      <c r="C6151"/>
      <c r="E6151" s="11"/>
      <c r="F6151" s="11"/>
    </row>
    <row r="6152" spans="1:6" x14ac:dyDescent="0.2">
      <c r="A6152" s="11"/>
      <c r="B6152"/>
      <c r="C6152"/>
      <c r="E6152" s="11"/>
      <c r="F6152" s="11"/>
    </row>
    <row r="6153" spans="1:6" x14ac:dyDescent="0.2">
      <c r="A6153" s="11"/>
      <c r="B6153"/>
      <c r="C6153"/>
      <c r="E6153" s="11"/>
      <c r="F6153" s="11"/>
    </row>
    <row r="6154" spans="1:6" x14ac:dyDescent="0.2">
      <c r="A6154" s="11"/>
      <c r="B6154"/>
      <c r="C6154"/>
      <c r="E6154" s="11"/>
      <c r="F6154" s="11"/>
    </row>
    <row r="6155" spans="1:6" x14ac:dyDescent="0.2">
      <c r="A6155" s="11"/>
      <c r="B6155"/>
      <c r="C6155"/>
      <c r="E6155" s="11"/>
      <c r="F6155" s="11"/>
    </row>
    <row r="6156" spans="1:6" x14ac:dyDescent="0.2">
      <c r="A6156" s="11"/>
      <c r="B6156"/>
      <c r="C6156"/>
      <c r="E6156" s="11"/>
      <c r="F6156" s="11"/>
    </row>
    <row r="6157" spans="1:6" x14ac:dyDescent="0.2">
      <c r="A6157" s="11"/>
      <c r="B6157"/>
      <c r="C6157"/>
      <c r="E6157" s="11"/>
      <c r="F6157" s="11"/>
    </row>
    <row r="6158" spans="1:6" x14ac:dyDescent="0.2">
      <c r="A6158" s="11"/>
      <c r="B6158"/>
      <c r="C6158"/>
      <c r="E6158" s="11"/>
      <c r="F6158" s="11"/>
    </row>
    <row r="6159" spans="1:6" x14ac:dyDescent="0.2">
      <c r="A6159" s="11"/>
      <c r="B6159"/>
      <c r="C6159"/>
      <c r="E6159" s="11"/>
      <c r="F6159" s="11"/>
    </row>
    <row r="6160" spans="1:6" x14ac:dyDescent="0.2">
      <c r="A6160" s="11"/>
      <c r="B6160"/>
      <c r="C6160"/>
      <c r="E6160" s="11"/>
      <c r="F6160" s="11"/>
    </row>
    <row r="6161" spans="1:6" x14ac:dyDescent="0.2">
      <c r="A6161" s="11"/>
      <c r="B6161"/>
      <c r="C6161"/>
      <c r="E6161" s="11"/>
      <c r="F6161" s="11"/>
    </row>
    <row r="6162" spans="1:6" x14ac:dyDescent="0.2">
      <c r="A6162" s="11"/>
      <c r="B6162"/>
      <c r="C6162"/>
      <c r="E6162" s="11"/>
      <c r="F6162" s="11"/>
    </row>
    <row r="6163" spans="1:6" x14ac:dyDescent="0.2">
      <c r="A6163" s="11"/>
      <c r="B6163"/>
      <c r="C6163"/>
      <c r="E6163" s="11"/>
      <c r="F6163" s="11"/>
    </row>
    <row r="6164" spans="1:6" x14ac:dyDescent="0.2">
      <c r="A6164" s="11"/>
      <c r="B6164"/>
      <c r="C6164"/>
      <c r="E6164" s="11"/>
      <c r="F6164" s="11"/>
    </row>
    <row r="6165" spans="1:6" x14ac:dyDescent="0.2">
      <c r="A6165" s="11"/>
      <c r="B6165"/>
      <c r="C6165"/>
      <c r="E6165" s="11"/>
      <c r="F6165" s="11"/>
    </row>
    <row r="6166" spans="1:6" x14ac:dyDescent="0.2">
      <c r="A6166" s="11"/>
      <c r="B6166"/>
      <c r="C6166"/>
      <c r="E6166" s="11"/>
      <c r="F6166" s="11"/>
    </row>
    <row r="6167" spans="1:6" x14ac:dyDescent="0.2">
      <c r="A6167" s="11"/>
      <c r="B6167"/>
      <c r="C6167"/>
      <c r="E6167" s="11"/>
      <c r="F6167" s="11"/>
    </row>
    <row r="6168" spans="1:6" x14ac:dyDescent="0.2">
      <c r="A6168" s="11"/>
      <c r="B6168"/>
      <c r="C6168"/>
      <c r="E6168" s="11"/>
      <c r="F6168" s="11"/>
    </row>
    <row r="6169" spans="1:6" x14ac:dyDescent="0.2">
      <c r="A6169" s="11"/>
      <c r="B6169"/>
      <c r="C6169"/>
      <c r="E6169" s="11"/>
      <c r="F6169" s="11"/>
    </row>
    <row r="6170" spans="1:6" x14ac:dyDescent="0.2">
      <c r="A6170" s="11"/>
      <c r="B6170"/>
      <c r="C6170"/>
      <c r="E6170" s="11"/>
      <c r="F6170" s="11"/>
    </row>
    <row r="6171" spans="1:6" x14ac:dyDescent="0.2">
      <c r="A6171" s="11"/>
      <c r="B6171"/>
      <c r="C6171"/>
      <c r="E6171" s="11"/>
      <c r="F6171" s="11"/>
    </row>
    <row r="6172" spans="1:6" x14ac:dyDescent="0.2">
      <c r="A6172" s="11"/>
      <c r="B6172"/>
      <c r="C6172"/>
      <c r="E6172" s="11"/>
      <c r="F6172" s="11"/>
    </row>
    <row r="6173" spans="1:6" x14ac:dyDescent="0.2">
      <c r="A6173" s="11"/>
      <c r="B6173"/>
      <c r="C6173"/>
      <c r="E6173" s="11"/>
      <c r="F6173" s="11"/>
    </row>
    <row r="6174" spans="1:6" x14ac:dyDescent="0.2">
      <c r="A6174" s="11"/>
      <c r="B6174"/>
      <c r="C6174"/>
      <c r="E6174" s="11"/>
      <c r="F6174" s="11"/>
    </row>
    <row r="6175" spans="1:6" x14ac:dyDescent="0.2">
      <c r="A6175" s="11"/>
      <c r="B6175"/>
      <c r="C6175"/>
      <c r="E6175" s="11"/>
      <c r="F6175" s="11"/>
    </row>
    <row r="6176" spans="1:6" x14ac:dyDescent="0.2">
      <c r="A6176" s="11"/>
      <c r="B6176"/>
      <c r="C6176"/>
      <c r="E6176" s="11"/>
      <c r="F6176" s="11"/>
    </row>
    <row r="6177" spans="1:6" x14ac:dyDescent="0.2">
      <c r="A6177" s="11"/>
      <c r="B6177"/>
      <c r="C6177"/>
      <c r="E6177" s="11"/>
      <c r="F6177" s="11"/>
    </row>
    <row r="6178" spans="1:6" x14ac:dyDescent="0.2">
      <c r="A6178" s="11"/>
      <c r="B6178"/>
      <c r="C6178"/>
      <c r="E6178" s="11"/>
      <c r="F6178" s="11"/>
    </row>
    <row r="6179" spans="1:6" x14ac:dyDescent="0.2">
      <c r="A6179" s="11"/>
      <c r="B6179"/>
      <c r="C6179"/>
      <c r="E6179" s="11"/>
      <c r="F6179" s="11"/>
    </row>
    <row r="6180" spans="1:6" x14ac:dyDescent="0.2">
      <c r="A6180" s="11"/>
      <c r="B6180"/>
      <c r="C6180"/>
      <c r="E6180" s="11"/>
      <c r="F6180" s="11"/>
    </row>
    <row r="6181" spans="1:6" x14ac:dyDescent="0.2">
      <c r="A6181" s="11"/>
      <c r="B6181"/>
      <c r="C6181"/>
      <c r="E6181" s="11"/>
      <c r="F6181" s="11"/>
    </row>
    <row r="6182" spans="1:6" x14ac:dyDescent="0.2">
      <c r="A6182" s="11"/>
      <c r="B6182"/>
      <c r="C6182"/>
      <c r="E6182" s="11"/>
      <c r="F6182" s="11"/>
    </row>
    <row r="6183" spans="1:6" x14ac:dyDescent="0.2">
      <c r="A6183" s="11"/>
      <c r="B6183"/>
      <c r="C6183"/>
      <c r="E6183" s="11"/>
      <c r="F6183" s="11"/>
    </row>
    <row r="6184" spans="1:6" x14ac:dyDescent="0.2">
      <c r="A6184" s="11"/>
      <c r="B6184"/>
      <c r="C6184"/>
      <c r="E6184" s="11"/>
      <c r="F6184" s="11"/>
    </row>
    <row r="6185" spans="1:6" x14ac:dyDescent="0.2">
      <c r="A6185" s="11"/>
      <c r="B6185"/>
      <c r="C6185"/>
      <c r="E6185" s="11"/>
      <c r="F6185" s="11"/>
    </row>
    <row r="6186" spans="1:6" x14ac:dyDescent="0.2">
      <c r="A6186" s="11"/>
      <c r="B6186"/>
      <c r="C6186"/>
      <c r="E6186" s="11"/>
      <c r="F6186" s="11"/>
    </row>
    <row r="6187" spans="1:6" x14ac:dyDescent="0.2">
      <c r="A6187" s="11"/>
      <c r="B6187"/>
      <c r="C6187"/>
      <c r="E6187" s="11"/>
      <c r="F6187" s="11"/>
    </row>
    <row r="6188" spans="1:6" x14ac:dyDescent="0.2">
      <c r="A6188" s="11"/>
      <c r="B6188"/>
      <c r="C6188"/>
      <c r="E6188" s="11"/>
      <c r="F6188" s="11"/>
    </row>
    <row r="6189" spans="1:6" x14ac:dyDescent="0.2">
      <c r="A6189" s="11"/>
      <c r="B6189"/>
      <c r="C6189"/>
      <c r="E6189" s="11"/>
      <c r="F6189" s="11"/>
    </row>
    <row r="6190" spans="1:6" x14ac:dyDescent="0.2">
      <c r="A6190" s="11"/>
      <c r="B6190"/>
      <c r="C6190"/>
      <c r="E6190" s="11"/>
      <c r="F6190" s="11"/>
    </row>
    <row r="6191" spans="1:6" x14ac:dyDescent="0.2">
      <c r="A6191" s="11"/>
      <c r="B6191"/>
      <c r="C6191"/>
      <c r="E6191" s="11"/>
      <c r="F6191" s="11"/>
    </row>
    <row r="6192" spans="1:6" x14ac:dyDescent="0.2">
      <c r="A6192" s="11"/>
      <c r="B6192"/>
      <c r="C6192"/>
      <c r="E6192" s="11"/>
      <c r="F6192" s="11"/>
    </row>
    <row r="6193" spans="1:6" x14ac:dyDescent="0.2">
      <c r="A6193" s="11"/>
      <c r="B6193"/>
      <c r="C6193"/>
      <c r="E6193" s="11"/>
      <c r="F6193" s="11"/>
    </row>
    <row r="6194" spans="1:6" x14ac:dyDescent="0.2">
      <c r="A6194" s="11"/>
      <c r="B6194"/>
      <c r="C6194"/>
      <c r="E6194" s="11"/>
      <c r="F6194" s="11"/>
    </row>
    <row r="6195" spans="1:6" x14ac:dyDescent="0.2">
      <c r="A6195" s="11"/>
      <c r="B6195"/>
      <c r="C6195"/>
      <c r="E6195" s="11"/>
      <c r="F6195" s="11"/>
    </row>
    <row r="6196" spans="1:6" x14ac:dyDescent="0.2">
      <c r="A6196" s="11"/>
      <c r="B6196"/>
      <c r="C6196"/>
      <c r="E6196" s="11"/>
      <c r="F6196" s="11"/>
    </row>
    <row r="6197" spans="1:6" x14ac:dyDescent="0.2">
      <c r="A6197" s="11"/>
      <c r="B6197"/>
      <c r="C6197"/>
      <c r="E6197" s="11"/>
      <c r="F6197" s="11"/>
    </row>
    <row r="6198" spans="1:6" x14ac:dyDescent="0.2">
      <c r="A6198" s="11"/>
      <c r="B6198"/>
      <c r="C6198"/>
      <c r="E6198" s="11"/>
      <c r="F6198" s="11"/>
    </row>
    <row r="6199" spans="1:6" x14ac:dyDescent="0.2">
      <c r="A6199" s="11"/>
      <c r="B6199"/>
      <c r="C6199"/>
      <c r="E6199" s="11"/>
      <c r="F6199" s="11"/>
    </row>
    <row r="6200" spans="1:6" x14ac:dyDescent="0.2">
      <c r="A6200" s="11"/>
      <c r="B6200"/>
      <c r="C6200"/>
      <c r="E6200" s="11"/>
      <c r="F6200" s="11"/>
    </row>
    <row r="6201" spans="1:6" x14ac:dyDescent="0.2">
      <c r="A6201" s="11"/>
      <c r="B6201"/>
      <c r="C6201"/>
      <c r="E6201" s="11"/>
      <c r="F6201" s="11"/>
    </row>
    <row r="6202" spans="1:6" x14ac:dyDescent="0.2">
      <c r="A6202" s="11"/>
      <c r="B6202"/>
      <c r="C6202"/>
      <c r="E6202" s="11"/>
      <c r="F6202" s="11"/>
    </row>
    <row r="6203" spans="1:6" x14ac:dyDescent="0.2">
      <c r="A6203" s="11"/>
      <c r="B6203"/>
      <c r="C6203"/>
      <c r="E6203" s="11"/>
      <c r="F6203" s="11"/>
    </row>
    <row r="6204" spans="1:6" x14ac:dyDescent="0.2">
      <c r="A6204" s="11"/>
      <c r="B6204"/>
      <c r="C6204"/>
      <c r="E6204" s="11"/>
      <c r="F6204" s="11"/>
    </row>
    <row r="6205" spans="1:6" x14ac:dyDescent="0.2">
      <c r="A6205" s="11"/>
      <c r="B6205"/>
      <c r="C6205"/>
      <c r="E6205" s="11"/>
      <c r="F6205" s="11"/>
    </row>
    <row r="6206" spans="1:6" x14ac:dyDescent="0.2">
      <c r="A6206" s="11"/>
      <c r="B6206"/>
      <c r="C6206"/>
      <c r="E6206" s="11"/>
      <c r="F6206" s="11"/>
    </row>
    <row r="6207" spans="1:6" x14ac:dyDescent="0.2">
      <c r="A6207" s="11"/>
      <c r="B6207"/>
      <c r="C6207"/>
      <c r="E6207" s="11"/>
      <c r="F6207" s="11"/>
    </row>
    <row r="6208" spans="1:6" x14ac:dyDescent="0.2">
      <c r="A6208" s="11"/>
      <c r="B6208"/>
      <c r="C6208"/>
      <c r="E6208" s="11"/>
      <c r="F6208" s="11"/>
    </row>
    <row r="6209" spans="1:6" x14ac:dyDescent="0.2">
      <c r="A6209" s="11"/>
      <c r="B6209"/>
      <c r="C6209"/>
      <c r="E6209" s="11"/>
      <c r="F6209" s="11"/>
    </row>
    <row r="6210" spans="1:6" x14ac:dyDescent="0.2">
      <c r="A6210" s="11"/>
      <c r="B6210"/>
      <c r="C6210"/>
      <c r="E6210" s="11"/>
      <c r="F6210" s="11"/>
    </row>
    <row r="6211" spans="1:6" x14ac:dyDescent="0.2">
      <c r="A6211" s="11"/>
      <c r="B6211"/>
      <c r="C6211"/>
      <c r="E6211" s="11"/>
      <c r="F6211" s="11"/>
    </row>
    <row r="6212" spans="1:6" x14ac:dyDescent="0.2">
      <c r="A6212" s="11"/>
      <c r="B6212"/>
      <c r="C6212"/>
      <c r="E6212" s="11"/>
      <c r="F6212" s="11"/>
    </row>
    <row r="6213" spans="1:6" x14ac:dyDescent="0.2">
      <c r="A6213" s="11"/>
      <c r="B6213"/>
      <c r="C6213"/>
      <c r="E6213" s="11"/>
      <c r="F6213" s="11"/>
    </row>
    <row r="6214" spans="1:6" x14ac:dyDescent="0.2">
      <c r="A6214" s="11"/>
      <c r="B6214"/>
      <c r="C6214"/>
      <c r="E6214" s="11"/>
      <c r="F6214" s="11"/>
    </row>
    <row r="6215" spans="1:6" x14ac:dyDescent="0.2">
      <c r="A6215" s="11"/>
      <c r="B6215"/>
      <c r="C6215"/>
      <c r="E6215" s="11"/>
      <c r="F6215" s="11"/>
    </row>
    <row r="6216" spans="1:6" x14ac:dyDescent="0.2">
      <c r="A6216" s="11"/>
      <c r="B6216"/>
      <c r="C6216"/>
      <c r="E6216" s="11"/>
      <c r="F6216" s="11"/>
    </row>
    <row r="6217" spans="1:6" x14ac:dyDescent="0.2">
      <c r="A6217" s="11"/>
      <c r="B6217"/>
      <c r="C6217"/>
      <c r="E6217" s="11"/>
      <c r="F6217" s="11"/>
    </row>
    <row r="6218" spans="1:6" x14ac:dyDescent="0.2">
      <c r="A6218" s="11"/>
      <c r="B6218"/>
      <c r="C6218"/>
      <c r="E6218" s="11"/>
      <c r="F6218" s="11"/>
    </row>
    <row r="6219" spans="1:6" x14ac:dyDescent="0.2">
      <c r="A6219" s="11"/>
      <c r="B6219"/>
      <c r="C6219"/>
      <c r="E6219" s="11"/>
      <c r="F6219" s="11"/>
    </row>
    <row r="6220" spans="1:6" x14ac:dyDescent="0.2">
      <c r="A6220" s="11"/>
      <c r="B6220"/>
      <c r="C6220"/>
      <c r="E6220" s="11"/>
      <c r="F6220" s="11"/>
    </row>
    <row r="6221" spans="1:6" x14ac:dyDescent="0.2">
      <c r="A6221" s="11"/>
      <c r="B6221"/>
      <c r="C6221"/>
      <c r="E6221" s="11"/>
      <c r="F6221" s="11"/>
    </row>
    <row r="6222" spans="1:6" x14ac:dyDescent="0.2">
      <c r="A6222" s="11"/>
      <c r="B6222"/>
      <c r="C6222"/>
      <c r="E6222" s="11"/>
      <c r="F6222" s="11"/>
    </row>
    <row r="6223" spans="1:6" x14ac:dyDescent="0.2">
      <c r="A6223" s="11"/>
      <c r="B6223"/>
      <c r="C6223"/>
      <c r="E6223" s="11"/>
      <c r="F6223" s="11"/>
    </row>
    <row r="6224" spans="1:6" x14ac:dyDescent="0.2">
      <c r="A6224" s="11"/>
      <c r="B6224"/>
      <c r="C6224"/>
      <c r="E6224" s="11"/>
      <c r="F6224" s="11"/>
    </row>
    <row r="6225" spans="1:6" x14ac:dyDescent="0.2">
      <c r="A6225" s="11"/>
      <c r="B6225"/>
      <c r="C6225"/>
      <c r="E6225" s="11"/>
      <c r="F6225" s="11"/>
    </row>
    <row r="6226" spans="1:6" x14ac:dyDescent="0.2">
      <c r="A6226" s="11"/>
      <c r="B6226"/>
      <c r="C6226"/>
      <c r="E6226" s="11"/>
      <c r="F6226" s="11"/>
    </row>
    <row r="6227" spans="1:6" x14ac:dyDescent="0.2">
      <c r="A6227" s="11"/>
      <c r="B6227"/>
      <c r="C6227"/>
      <c r="E6227" s="11"/>
      <c r="F6227" s="11"/>
    </row>
    <row r="6228" spans="1:6" x14ac:dyDescent="0.2">
      <c r="A6228" s="11"/>
      <c r="B6228"/>
      <c r="C6228"/>
      <c r="E6228" s="11"/>
      <c r="F6228" s="11"/>
    </row>
    <row r="6229" spans="1:6" x14ac:dyDescent="0.2">
      <c r="A6229" s="11"/>
      <c r="B6229"/>
      <c r="C6229"/>
      <c r="E6229" s="11"/>
      <c r="F6229" s="11"/>
    </row>
    <row r="6230" spans="1:6" x14ac:dyDescent="0.2">
      <c r="A6230" s="11"/>
      <c r="B6230"/>
      <c r="C6230"/>
      <c r="E6230" s="11"/>
      <c r="F6230" s="11"/>
    </row>
    <row r="6231" spans="1:6" x14ac:dyDescent="0.2">
      <c r="A6231" s="11"/>
      <c r="B6231"/>
      <c r="C6231"/>
      <c r="E6231" s="11"/>
      <c r="F6231" s="11"/>
    </row>
    <row r="6232" spans="1:6" x14ac:dyDescent="0.2">
      <c r="A6232" s="11"/>
      <c r="B6232"/>
      <c r="C6232"/>
      <c r="E6232" s="11"/>
      <c r="F6232" s="11"/>
    </row>
    <row r="6233" spans="1:6" x14ac:dyDescent="0.2">
      <c r="A6233" s="11"/>
      <c r="B6233"/>
      <c r="C6233"/>
      <c r="E6233" s="11"/>
      <c r="F6233" s="11"/>
    </row>
    <row r="6234" spans="1:6" x14ac:dyDescent="0.2">
      <c r="A6234" s="11"/>
      <c r="B6234"/>
      <c r="C6234"/>
      <c r="E6234" s="11"/>
      <c r="F6234" s="11"/>
    </row>
    <row r="6235" spans="1:6" x14ac:dyDescent="0.2">
      <c r="A6235" s="11"/>
      <c r="B6235"/>
      <c r="C6235"/>
      <c r="E6235" s="11"/>
      <c r="F6235" s="11"/>
    </row>
    <row r="6236" spans="1:6" x14ac:dyDescent="0.2">
      <c r="A6236" s="11"/>
      <c r="B6236"/>
      <c r="C6236"/>
      <c r="E6236" s="11"/>
      <c r="F6236" s="11"/>
    </row>
    <row r="6237" spans="1:6" x14ac:dyDescent="0.2">
      <c r="A6237" s="11"/>
      <c r="B6237"/>
      <c r="C6237"/>
      <c r="E6237" s="11"/>
      <c r="F6237" s="11"/>
    </row>
    <row r="6238" spans="1:6" x14ac:dyDescent="0.2">
      <c r="A6238" s="11"/>
      <c r="B6238"/>
      <c r="C6238"/>
      <c r="E6238" s="11"/>
      <c r="F6238" s="11"/>
    </row>
    <row r="6239" spans="1:6" x14ac:dyDescent="0.2">
      <c r="A6239" s="11"/>
      <c r="B6239"/>
      <c r="C6239"/>
      <c r="E6239" s="11"/>
      <c r="F6239" s="11"/>
    </row>
    <row r="6240" spans="1:6" x14ac:dyDescent="0.2">
      <c r="A6240" s="11"/>
      <c r="B6240"/>
      <c r="C6240"/>
      <c r="E6240" s="11"/>
      <c r="F6240" s="11"/>
    </row>
    <row r="6241" spans="1:6" x14ac:dyDescent="0.2">
      <c r="A6241" s="11"/>
      <c r="B6241"/>
      <c r="C6241"/>
      <c r="E6241" s="11"/>
      <c r="F6241" s="11"/>
    </row>
    <row r="6242" spans="1:6" x14ac:dyDescent="0.2">
      <c r="A6242" s="11"/>
      <c r="B6242"/>
      <c r="C6242"/>
      <c r="E6242" s="11"/>
      <c r="F6242" s="11"/>
    </row>
    <row r="6243" spans="1:6" x14ac:dyDescent="0.2">
      <c r="A6243" s="11"/>
      <c r="B6243"/>
      <c r="C6243"/>
      <c r="E6243" s="11"/>
      <c r="F6243" s="11"/>
    </row>
    <row r="6244" spans="1:6" x14ac:dyDescent="0.2">
      <c r="A6244" s="11"/>
      <c r="B6244"/>
      <c r="C6244"/>
      <c r="E6244" s="11"/>
      <c r="F6244" s="11"/>
    </row>
    <row r="6245" spans="1:6" x14ac:dyDescent="0.2">
      <c r="A6245" s="11"/>
      <c r="B6245"/>
      <c r="C6245"/>
      <c r="E6245" s="11"/>
      <c r="F6245" s="11"/>
    </row>
    <row r="6246" spans="1:6" x14ac:dyDescent="0.2">
      <c r="A6246" s="11"/>
      <c r="B6246"/>
      <c r="C6246"/>
      <c r="E6246" s="11"/>
      <c r="F6246" s="11"/>
    </row>
    <row r="6247" spans="1:6" x14ac:dyDescent="0.2">
      <c r="A6247" s="11"/>
      <c r="B6247"/>
      <c r="C6247"/>
      <c r="E6247" s="11"/>
      <c r="F6247" s="11"/>
    </row>
    <row r="6248" spans="1:6" x14ac:dyDescent="0.2">
      <c r="A6248" s="11"/>
      <c r="B6248"/>
      <c r="C6248"/>
      <c r="E6248" s="11"/>
      <c r="F6248" s="11"/>
    </row>
    <row r="6249" spans="1:6" x14ac:dyDescent="0.2">
      <c r="A6249" s="11"/>
      <c r="B6249"/>
      <c r="C6249"/>
      <c r="E6249" s="11"/>
      <c r="F6249" s="11"/>
    </row>
    <row r="6250" spans="1:6" x14ac:dyDescent="0.2">
      <c r="A6250" s="11"/>
      <c r="B6250"/>
      <c r="C6250"/>
      <c r="E6250" s="11"/>
      <c r="F6250" s="11"/>
    </row>
    <row r="6251" spans="1:6" x14ac:dyDescent="0.2">
      <c r="A6251" s="11"/>
      <c r="B6251"/>
      <c r="C6251"/>
      <c r="E6251" s="11"/>
      <c r="F6251" s="11"/>
    </row>
    <row r="6252" spans="1:6" x14ac:dyDescent="0.2">
      <c r="A6252" s="11"/>
      <c r="B6252"/>
      <c r="C6252"/>
      <c r="E6252" s="11"/>
      <c r="F6252" s="11"/>
    </row>
    <row r="6253" spans="1:6" x14ac:dyDescent="0.2">
      <c r="A6253" s="11"/>
      <c r="B6253"/>
      <c r="C6253"/>
      <c r="E6253" s="11"/>
      <c r="F6253" s="11"/>
    </row>
    <row r="6254" spans="1:6" x14ac:dyDescent="0.2">
      <c r="A6254" s="11"/>
      <c r="B6254"/>
      <c r="C6254"/>
      <c r="E6254" s="11"/>
      <c r="F6254" s="11"/>
    </row>
    <row r="6255" spans="1:6" x14ac:dyDescent="0.2">
      <c r="A6255" s="11"/>
      <c r="B6255"/>
      <c r="C6255"/>
      <c r="E6255" s="11"/>
      <c r="F6255" s="11"/>
    </row>
    <row r="6256" spans="1:6" x14ac:dyDescent="0.2">
      <c r="A6256" s="11"/>
      <c r="B6256"/>
      <c r="C6256"/>
      <c r="E6256" s="11"/>
      <c r="F6256" s="11"/>
    </row>
    <row r="6257" spans="1:6" x14ac:dyDescent="0.2">
      <c r="A6257" s="11"/>
      <c r="B6257"/>
      <c r="C6257"/>
      <c r="E6257" s="11"/>
      <c r="F6257" s="11"/>
    </row>
    <row r="6258" spans="1:6" x14ac:dyDescent="0.2">
      <c r="A6258" s="11"/>
      <c r="B6258"/>
      <c r="C6258"/>
      <c r="E6258" s="11"/>
      <c r="F6258" s="11"/>
    </row>
    <row r="6259" spans="1:6" x14ac:dyDescent="0.2">
      <c r="A6259" s="11"/>
      <c r="B6259"/>
      <c r="C6259"/>
      <c r="E6259" s="11"/>
      <c r="F6259" s="11"/>
    </row>
    <row r="6260" spans="1:6" x14ac:dyDescent="0.2">
      <c r="A6260" s="11"/>
      <c r="B6260"/>
      <c r="C6260"/>
      <c r="E6260" s="11"/>
      <c r="F6260" s="11"/>
    </row>
    <row r="6261" spans="1:6" x14ac:dyDescent="0.2">
      <c r="A6261" s="11"/>
      <c r="B6261"/>
      <c r="C6261"/>
      <c r="E6261" s="11"/>
      <c r="F6261" s="11"/>
    </row>
    <row r="6262" spans="1:6" x14ac:dyDescent="0.2">
      <c r="A6262" s="11"/>
      <c r="B6262"/>
      <c r="C6262"/>
      <c r="E6262" s="11"/>
      <c r="F6262" s="11"/>
    </row>
    <row r="6263" spans="1:6" x14ac:dyDescent="0.2">
      <c r="A6263" s="11"/>
      <c r="B6263"/>
      <c r="C6263"/>
      <c r="E6263" s="11"/>
      <c r="F6263" s="11"/>
    </row>
    <row r="6264" spans="1:6" x14ac:dyDescent="0.2">
      <c r="A6264" s="11"/>
      <c r="B6264"/>
      <c r="C6264"/>
      <c r="E6264" s="11"/>
      <c r="F6264" s="11"/>
    </row>
    <row r="6265" spans="1:6" x14ac:dyDescent="0.2">
      <c r="A6265" s="11"/>
      <c r="B6265"/>
      <c r="C6265"/>
      <c r="E6265" s="11"/>
      <c r="F6265" s="11"/>
    </row>
    <row r="6266" spans="1:6" x14ac:dyDescent="0.2">
      <c r="A6266" s="11"/>
      <c r="B6266"/>
      <c r="C6266"/>
      <c r="E6266" s="11"/>
      <c r="F6266" s="11"/>
    </row>
    <row r="6267" spans="1:6" x14ac:dyDescent="0.2">
      <c r="A6267" s="11"/>
      <c r="B6267"/>
      <c r="C6267"/>
      <c r="E6267" s="11"/>
      <c r="F6267" s="11"/>
    </row>
    <row r="6268" spans="1:6" x14ac:dyDescent="0.2">
      <c r="A6268" s="11"/>
      <c r="B6268"/>
      <c r="C6268"/>
      <c r="E6268" s="11"/>
      <c r="F6268" s="11"/>
    </row>
    <row r="6269" spans="1:6" x14ac:dyDescent="0.2">
      <c r="A6269" s="11"/>
      <c r="B6269"/>
      <c r="C6269"/>
      <c r="E6269" s="11"/>
      <c r="F6269" s="11"/>
    </row>
    <row r="6270" spans="1:6" x14ac:dyDescent="0.2">
      <c r="A6270" s="11"/>
      <c r="B6270"/>
      <c r="C6270"/>
      <c r="E6270" s="11"/>
      <c r="F6270" s="11"/>
    </row>
    <row r="6271" spans="1:6" x14ac:dyDescent="0.2">
      <c r="A6271" s="11"/>
      <c r="B6271"/>
      <c r="C6271"/>
      <c r="E6271" s="11"/>
      <c r="F6271" s="11"/>
    </row>
    <row r="6272" spans="1:6" x14ac:dyDescent="0.2">
      <c r="A6272" s="11"/>
      <c r="B6272"/>
      <c r="C6272"/>
      <c r="E6272" s="11"/>
      <c r="F6272" s="11"/>
    </row>
    <row r="6273" spans="1:6" x14ac:dyDescent="0.2">
      <c r="A6273" s="11"/>
      <c r="B6273"/>
      <c r="C6273"/>
      <c r="E6273" s="11"/>
      <c r="F6273" s="11"/>
    </row>
    <row r="6274" spans="1:6" x14ac:dyDescent="0.2">
      <c r="A6274" s="11"/>
      <c r="B6274"/>
      <c r="C6274"/>
      <c r="E6274" s="11"/>
      <c r="F6274" s="11"/>
    </row>
    <row r="6275" spans="1:6" x14ac:dyDescent="0.2">
      <c r="A6275" s="11"/>
      <c r="B6275"/>
      <c r="C6275"/>
      <c r="E6275" s="11"/>
      <c r="F6275" s="11"/>
    </row>
    <row r="6276" spans="1:6" x14ac:dyDescent="0.2">
      <c r="A6276" s="11"/>
      <c r="B6276"/>
      <c r="C6276"/>
      <c r="E6276" s="11"/>
      <c r="F6276" s="11"/>
    </row>
    <row r="6277" spans="1:6" x14ac:dyDescent="0.2">
      <c r="A6277" s="11"/>
      <c r="B6277"/>
      <c r="C6277"/>
      <c r="E6277" s="11"/>
      <c r="F6277" s="11"/>
    </row>
    <row r="6278" spans="1:6" x14ac:dyDescent="0.2">
      <c r="A6278" s="11"/>
      <c r="B6278"/>
      <c r="C6278"/>
      <c r="E6278" s="11"/>
      <c r="F6278" s="11"/>
    </row>
    <row r="6279" spans="1:6" x14ac:dyDescent="0.2">
      <c r="A6279" s="11"/>
      <c r="B6279"/>
      <c r="C6279"/>
      <c r="E6279" s="11"/>
      <c r="F6279" s="11"/>
    </row>
    <row r="6280" spans="1:6" x14ac:dyDescent="0.2">
      <c r="A6280" s="11"/>
      <c r="B6280"/>
      <c r="C6280"/>
      <c r="E6280" s="11"/>
      <c r="F6280" s="11"/>
    </row>
    <row r="6281" spans="1:6" x14ac:dyDescent="0.2">
      <c r="A6281" s="11"/>
      <c r="B6281"/>
      <c r="C6281"/>
      <c r="E6281" s="11"/>
      <c r="F6281" s="11"/>
    </row>
    <row r="6282" spans="1:6" x14ac:dyDescent="0.2">
      <c r="A6282" s="11"/>
      <c r="B6282"/>
      <c r="C6282"/>
      <c r="E6282" s="11"/>
      <c r="F6282" s="11"/>
    </row>
    <row r="6283" spans="1:6" x14ac:dyDescent="0.2">
      <c r="A6283" s="11"/>
      <c r="B6283"/>
      <c r="C6283"/>
      <c r="E6283" s="11"/>
      <c r="F6283" s="11"/>
    </row>
    <row r="6284" spans="1:6" x14ac:dyDescent="0.2">
      <c r="A6284" s="11"/>
      <c r="B6284"/>
      <c r="C6284"/>
      <c r="E6284" s="11"/>
      <c r="F6284" s="11"/>
    </row>
    <row r="6285" spans="1:6" x14ac:dyDescent="0.2">
      <c r="A6285" s="11"/>
      <c r="B6285"/>
      <c r="C6285"/>
      <c r="E6285" s="11"/>
      <c r="F6285" s="11"/>
    </row>
    <row r="6286" spans="1:6" x14ac:dyDescent="0.2">
      <c r="A6286" s="11"/>
      <c r="B6286"/>
      <c r="C6286"/>
      <c r="E6286" s="11"/>
      <c r="F6286" s="11"/>
    </row>
    <row r="6287" spans="1:6" x14ac:dyDescent="0.2">
      <c r="A6287" s="11"/>
      <c r="B6287"/>
      <c r="C6287"/>
      <c r="E6287" s="11"/>
      <c r="F6287" s="11"/>
    </row>
    <row r="6288" spans="1:6" x14ac:dyDescent="0.2">
      <c r="A6288" s="11"/>
      <c r="B6288"/>
      <c r="C6288"/>
      <c r="E6288" s="11"/>
      <c r="F6288" s="11"/>
    </row>
    <row r="6289" spans="1:6" x14ac:dyDescent="0.2">
      <c r="A6289" s="11"/>
      <c r="B6289"/>
      <c r="C6289"/>
      <c r="E6289" s="11"/>
      <c r="F6289" s="11"/>
    </row>
    <row r="6290" spans="1:6" x14ac:dyDescent="0.2">
      <c r="A6290" s="11"/>
      <c r="B6290"/>
      <c r="C6290"/>
      <c r="E6290" s="11"/>
      <c r="F6290" s="11"/>
    </row>
    <row r="6291" spans="1:6" x14ac:dyDescent="0.2">
      <c r="A6291" s="11"/>
      <c r="B6291"/>
      <c r="C6291"/>
      <c r="E6291" s="11"/>
      <c r="F6291" s="11"/>
    </row>
    <row r="6292" spans="1:6" x14ac:dyDescent="0.2">
      <c r="A6292" s="11"/>
      <c r="B6292"/>
      <c r="C6292"/>
      <c r="E6292" s="11"/>
      <c r="F6292" s="11"/>
    </row>
    <row r="6293" spans="1:6" x14ac:dyDescent="0.2">
      <c r="A6293" s="11"/>
      <c r="B6293"/>
      <c r="C6293"/>
      <c r="E6293" s="11"/>
      <c r="F6293" s="11"/>
    </row>
    <row r="6294" spans="1:6" x14ac:dyDescent="0.2">
      <c r="A6294" s="11"/>
      <c r="B6294"/>
      <c r="C6294"/>
      <c r="E6294" s="11"/>
      <c r="F6294" s="11"/>
    </row>
    <row r="6295" spans="1:6" x14ac:dyDescent="0.2">
      <c r="A6295" s="11"/>
      <c r="B6295"/>
      <c r="C6295"/>
      <c r="E6295" s="11"/>
      <c r="F6295" s="11"/>
    </row>
    <row r="6296" spans="1:6" x14ac:dyDescent="0.2">
      <c r="A6296" s="11"/>
      <c r="B6296"/>
      <c r="C6296"/>
      <c r="E6296" s="11"/>
      <c r="F6296" s="11"/>
    </row>
    <row r="6297" spans="1:6" x14ac:dyDescent="0.2">
      <c r="A6297" s="11"/>
      <c r="B6297"/>
      <c r="C6297"/>
      <c r="E6297" s="11"/>
      <c r="F6297" s="11"/>
    </row>
    <row r="6298" spans="1:6" x14ac:dyDescent="0.2">
      <c r="A6298" s="11"/>
      <c r="B6298"/>
      <c r="C6298"/>
      <c r="E6298" s="11"/>
      <c r="F6298" s="11"/>
    </row>
    <row r="6299" spans="1:6" x14ac:dyDescent="0.2">
      <c r="A6299" s="11"/>
      <c r="B6299"/>
      <c r="C6299"/>
      <c r="E6299" s="11"/>
      <c r="F6299" s="11"/>
    </row>
    <row r="6300" spans="1:6" x14ac:dyDescent="0.2">
      <c r="A6300" s="11"/>
      <c r="B6300"/>
      <c r="C6300"/>
      <c r="E6300" s="11"/>
      <c r="F6300" s="11"/>
    </row>
    <row r="6301" spans="1:6" x14ac:dyDescent="0.2">
      <c r="A6301" s="11"/>
      <c r="B6301"/>
      <c r="C6301"/>
      <c r="E6301" s="11"/>
      <c r="F6301" s="11"/>
    </row>
    <row r="6302" spans="1:6" x14ac:dyDescent="0.2">
      <c r="A6302" s="11"/>
      <c r="B6302"/>
      <c r="C6302"/>
      <c r="E6302" s="11"/>
      <c r="F6302" s="11"/>
    </row>
    <row r="6303" spans="1:6" x14ac:dyDescent="0.2">
      <c r="A6303" s="11"/>
      <c r="B6303"/>
      <c r="C6303"/>
      <c r="E6303" s="11"/>
      <c r="F6303" s="11"/>
    </row>
    <row r="6304" spans="1:6" x14ac:dyDescent="0.2">
      <c r="A6304" s="11"/>
      <c r="B6304"/>
      <c r="C6304"/>
      <c r="E6304" s="11"/>
      <c r="F6304" s="11"/>
    </row>
    <row r="6305" spans="1:6" x14ac:dyDescent="0.2">
      <c r="A6305" s="11"/>
      <c r="B6305"/>
      <c r="C6305"/>
      <c r="E6305" s="11"/>
      <c r="F6305" s="11"/>
    </row>
    <row r="6306" spans="1:6" x14ac:dyDescent="0.2">
      <c r="A6306" s="11"/>
      <c r="B6306"/>
      <c r="C6306"/>
      <c r="E6306" s="11"/>
      <c r="F6306" s="11"/>
    </row>
    <row r="6307" spans="1:6" x14ac:dyDescent="0.2">
      <c r="A6307" s="11"/>
      <c r="B6307"/>
      <c r="C6307"/>
      <c r="E6307" s="11"/>
      <c r="F6307" s="11"/>
    </row>
    <row r="6308" spans="1:6" x14ac:dyDescent="0.2">
      <c r="A6308" s="11"/>
      <c r="B6308"/>
      <c r="C6308"/>
      <c r="E6308" s="11"/>
      <c r="F6308" s="11"/>
    </row>
    <row r="6309" spans="1:6" x14ac:dyDescent="0.2">
      <c r="A6309" s="11"/>
      <c r="B6309"/>
      <c r="C6309"/>
      <c r="E6309" s="11"/>
      <c r="F6309" s="11"/>
    </row>
    <row r="6310" spans="1:6" x14ac:dyDescent="0.2">
      <c r="A6310" s="11"/>
      <c r="B6310"/>
      <c r="C6310"/>
      <c r="E6310" s="11"/>
      <c r="F6310" s="11"/>
    </row>
    <row r="6311" spans="1:6" x14ac:dyDescent="0.2">
      <c r="A6311" s="11"/>
      <c r="B6311"/>
      <c r="C6311"/>
      <c r="E6311" s="11"/>
      <c r="F6311" s="11"/>
    </row>
    <row r="6312" spans="1:6" x14ac:dyDescent="0.2">
      <c r="A6312" s="11"/>
      <c r="B6312"/>
      <c r="C6312"/>
      <c r="E6312" s="11"/>
      <c r="F6312" s="11"/>
    </row>
    <row r="6313" spans="1:6" x14ac:dyDescent="0.2">
      <c r="A6313" s="11"/>
      <c r="B6313"/>
      <c r="C6313"/>
      <c r="E6313" s="11"/>
      <c r="F6313" s="11"/>
    </row>
    <row r="6314" spans="1:6" x14ac:dyDescent="0.2">
      <c r="A6314" s="11"/>
      <c r="B6314"/>
      <c r="C6314"/>
      <c r="E6314" s="11"/>
      <c r="F6314" s="11"/>
    </row>
    <row r="6315" spans="1:6" x14ac:dyDescent="0.2">
      <c r="A6315" s="11"/>
      <c r="B6315"/>
      <c r="C6315"/>
      <c r="E6315" s="11"/>
      <c r="F6315" s="11"/>
    </row>
    <row r="6316" spans="1:6" x14ac:dyDescent="0.2">
      <c r="A6316" s="11"/>
      <c r="B6316"/>
      <c r="C6316"/>
      <c r="E6316" s="11"/>
      <c r="F6316" s="11"/>
    </row>
    <row r="6317" spans="1:6" x14ac:dyDescent="0.2">
      <c r="A6317" s="11"/>
      <c r="B6317"/>
      <c r="C6317"/>
      <c r="E6317" s="11"/>
      <c r="F6317" s="11"/>
    </row>
    <row r="6318" spans="1:6" x14ac:dyDescent="0.2">
      <c r="A6318" s="11"/>
      <c r="B6318"/>
      <c r="C6318"/>
      <c r="E6318" s="11"/>
      <c r="F6318" s="11"/>
    </row>
    <row r="6319" spans="1:6" x14ac:dyDescent="0.2">
      <c r="A6319" s="11"/>
      <c r="B6319"/>
      <c r="C6319"/>
      <c r="E6319" s="11"/>
      <c r="F6319" s="11"/>
    </row>
    <row r="6320" spans="1:6" x14ac:dyDescent="0.2">
      <c r="A6320" s="11"/>
      <c r="B6320"/>
      <c r="C6320"/>
      <c r="E6320" s="11"/>
      <c r="F6320" s="11"/>
    </row>
    <row r="6321" spans="1:6" x14ac:dyDescent="0.2">
      <c r="A6321" s="11"/>
      <c r="B6321"/>
      <c r="C6321"/>
      <c r="E6321" s="11"/>
      <c r="F6321" s="11"/>
    </row>
    <row r="6322" spans="1:6" x14ac:dyDescent="0.2">
      <c r="A6322" s="11"/>
      <c r="B6322"/>
      <c r="C6322"/>
      <c r="E6322" s="11"/>
      <c r="F6322" s="11"/>
    </row>
    <row r="6323" spans="1:6" x14ac:dyDescent="0.2">
      <c r="A6323" s="11"/>
      <c r="B6323"/>
      <c r="C6323"/>
      <c r="E6323" s="11"/>
      <c r="F6323" s="11"/>
    </row>
    <row r="6324" spans="1:6" x14ac:dyDescent="0.2">
      <c r="A6324" s="11"/>
      <c r="B6324"/>
      <c r="C6324"/>
      <c r="E6324" s="11"/>
      <c r="F6324" s="11"/>
    </row>
    <row r="6325" spans="1:6" x14ac:dyDescent="0.2">
      <c r="A6325" s="11"/>
      <c r="B6325"/>
      <c r="C6325"/>
      <c r="E6325" s="11"/>
      <c r="F6325" s="11"/>
    </row>
    <row r="6326" spans="1:6" x14ac:dyDescent="0.2">
      <c r="A6326" s="11"/>
      <c r="B6326"/>
      <c r="C6326"/>
      <c r="E6326" s="11"/>
      <c r="F6326" s="11"/>
    </row>
    <row r="6327" spans="1:6" x14ac:dyDescent="0.2">
      <c r="A6327" s="11"/>
      <c r="B6327"/>
      <c r="C6327"/>
      <c r="E6327" s="11"/>
      <c r="F6327" s="11"/>
    </row>
    <row r="6328" spans="1:6" x14ac:dyDescent="0.2">
      <c r="A6328" s="11"/>
      <c r="B6328"/>
      <c r="C6328"/>
      <c r="E6328" s="11"/>
      <c r="F6328" s="11"/>
    </row>
    <row r="6329" spans="1:6" x14ac:dyDescent="0.2">
      <c r="A6329" s="11"/>
      <c r="B6329"/>
      <c r="C6329"/>
      <c r="E6329" s="11"/>
      <c r="F6329" s="11"/>
    </row>
    <row r="6330" spans="1:6" x14ac:dyDescent="0.2">
      <c r="A6330" s="11"/>
      <c r="B6330"/>
      <c r="C6330"/>
      <c r="E6330" s="11"/>
      <c r="F6330" s="11"/>
    </row>
    <row r="6331" spans="1:6" x14ac:dyDescent="0.2">
      <c r="A6331" s="11"/>
      <c r="B6331"/>
      <c r="C6331"/>
      <c r="E6331" s="11"/>
      <c r="F6331" s="11"/>
    </row>
    <row r="6332" spans="1:6" x14ac:dyDescent="0.2">
      <c r="A6332" s="11"/>
      <c r="B6332"/>
      <c r="C6332"/>
      <c r="E6332" s="11"/>
      <c r="F6332" s="11"/>
    </row>
    <row r="6333" spans="1:6" x14ac:dyDescent="0.2">
      <c r="A6333" s="11"/>
      <c r="B6333"/>
      <c r="C6333"/>
      <c r="E6333" s="11"/>
      <c r="F6333" s="11"/>
    </row>
    <row r="6334" spans="1:6" x14ac:dyDescent="0.2">
      <c r="A6334" s="11"/>
      <c r="B6334"/>
      <c r="C6334"/>
      <c r="E6334" s="11"/>
      <c r="F6334" s="11"/>
    </row>
    <row r="6335" spans="1:6" x14ac:dyDescent="0.2">
      <c r="A6335" s="11"/>
      <c r="B6335"/>
      <c r="C6335"/>
      <c r="E6335" s="11"/>
      <c r="F6335" s="11"/>
    </row>
    <row r="6336" spans="1:6" x14ac:dyDescent="0.2">
      <c r="A6336" s="11"/>
      <c r="B6336"/>
      <c r="C6336"/>
      <c r="E6336" s="11"/>
      <c r="F6336" s="11"/>
    </row>
    <row r="6337" spans="1:6" x14ac:dyDescent="0.2">
      <c r="A6337" s="11"/>
      <c r="B6337"/>
      <c r="C6337"/>
      <c r="E6337" s="11"/>
      <c r="F6337" s="11"/>
    </row>
    <row r="6338" spans="1:6" x14ac:dyDescent="0.2">
      <c r="A6338" s="11"/>
      <c r="B6338"/>
      <c r="C6338"/>
      <c r="E6338" s="11"/>
      <c r="F6338" s="11"/>
    </row>
    <row r="6339" spans="1:6" x14ac:dyDescent="0.2">
      <c r="A6339" s="11"/>
      <c r="B6339"/>
      <c r="C6339"/>
      <c r="E6339" s="11"/>
      <c r="F6339" s="11"/>
    </row>
    <row r="6340" spans="1:6" x14ac:dyDescent="0.2">
      <c r="A6340" s="11"/>
      <c r="B6340"/>
      <c r="C6340"/>
      <c r="E6340" s="11"/>
      <c r="F6340" s="11"/>
    </row>
    <row r="6341" spans="1:6" x14ac:dyDescent="0.2">
      <c r="A6341" s="11"/>
      <c r="B6341"/>
      <c r="C6341"/>
      <c r="E6341" s="11"/>
      <c r="F6341" s="11"/>
    </row>
    <row r="6342" spans="1:6" x14ac:dyDescent="0.2">
      <c r="A6342" s="11"/>
      <c r="B6342"/>
      <c r="C6342"/>
      <c r="E6342" s="11"/>
      <c r="F6342" s="11"/>
    </row>
    <row r="6343" spans="1:6" x14ac:dyDescent="0.2">
      <c r="A6343" s="11"/>
      <c r="B6343"/>
      <c r="C6343"/>
      <c r="E6343" s="11"/>
      <c r="F6343" s="11"/>
    </row>
    <row r="6344" spans="1:6" x14ac:dyDescent="0.2">
      <c r="A6344" s="11"/>
      <c r="B6344"/>
      <c r="C6344"/>
      <c r="E6344" s="11"/>
      <c r="F6344" s="11"/>
    </row>
    <row r="6345" spans="1:6" x14ac:dyDescent="0.2">
      <c r="A6345" s="11"/>
      <c r="B6345"/>
      <c r="C6345"/>
      <c r="E6345" s="11"/>
      <c r="F6345" s="11"/>
    </row>
    <row r="6346" spans="1:6" x14ac:dyDescent="0.2">
      <c r="A6346" s="11"/>
      <c r="B6346"/>
      <c r="C6346"/>
      <c r="E6346" s="11"/>
      <c r="F6346" s="11"/>
    </row>
    <row r="6347" spans="1:6" x14ac:dyDescent="0.2">
      <c r="A6347" s="11"/>
      <c r="B6347"/>
      <c r="C6347"/>
      <c r="E6347" s="11"/>
      <c r="F6347" s="11"/>
    </row>
    <row r="6348" spans="1:6" x14ac:dyDescent="0.2">
      <c r="A6348" s="11"/>
      <c r="B6348"/>
      <c r="C6348"/>
      <c r="E6348" s="11"/>
      <c r="F6348" s="11"/>
    </row>
    <row r="6349" spans="1:6" x14ac:dyDescent="0.2">
      <c r="A6349" s="11"/>
      <c r="B6349"/>
      <c r="C6349"/>
      <c r="E6349" s="11"/>
      <c r="F6349" s="11"/>
    </row>
    <row r="6350" spans="1:6" x14ac:dyDescent="0.2">
      <c r="A6350" s="11"/>
      <c r="B6350"/>
      <c r="C6350"/>
      <c r="E6350" s="11"/>
      <c r="F6350" s="11"/>
    </row>
    <row r="6351" spans="1:6" x14ac:dyDescent="0.2">
      <c r="A6351" s="11"/>
      <c r="B6351"/>
      <c r="C6351"/>
      <c r="E6351" s="11"/>
      <c r="F6351" s="11"/>
    </row>
    <row r="6352" spans="1:6" x14ac:dyDescent="0.2">
      <c r="A6352" s="11"/>
      <c r="B6352"/>
      <c r="C6352"/>
      <c r="E6352" s="11"/>
      <c r="F6352" s="11"/>
    </row>
    <row r="6353" spans="1:6" x14ac:dyDescent="0.2">
      <c r="A6353" s="11"/>
      <c r="B6353"/>
      <c r="C6353"/>
      <c r="E6353" s="11"/>
      <c r="F6353" s="11"/>
    </row>
    <row r="6354" spans="1:6" x14ac:dyDescent="0.2">
      <c r="A6354" s="11"/>
      <c r="B6354"/>
      <c r="C6354"/>
      <c r="E6354" s="11"/>
      <c r="F6354" s="11"/>
    </row>
    <row r="6355" spans="1:6" x14ac:dyDescent="0.2">
      <c r="A6355" s="11"/>
      <c r="B6355"/>
      <c r="C6355"/>
      <c r="E6355" s="11"/>
      <c r="F6355" s="11"/>
    </row>
    <row r="6356" spans="1:6" x14ac:dyDescent="0.2">
      <c r="A6356" s="11"/>
      <c r="B6356"/>
      <c r="C6356"/>
      <c r="E6356" s="11"/>
      <c r="F6356" s="11"/>
    </row>
    <row r="6357" spans="1:6" x14ac:dyDescent="0.2">
      <c r="A6357" s="11"/>
      <c r="B6357"/>
      <c r="C6357"/>
      <c r="E6357" s="11"/>
      <c r="F6357" s="11"/>
    </row>
    <row r="6358" spans="1:6" x14ac:dyDescent="0.2">
      <c r="A6358" s="11"/>
      <c r="B6358"/>
      <c r="C6358"/>
      <c r="E6358" s="11"/>
      <c r="F6358" s="11"/>
    </row>
    <row r="6359" spans="1:6" x14ac:dyDescent="0.2">
      <c r="A6359" s="11"/>
      <c r="B6359"/>
      <c r="C6359"/>
      <c r="E6359" s="11"/>
      <c r="F6359" s="11"/>
    </row>
    <row r="6360" spans="1:6" x14ac:dyDescent="0.2">
      <c r="A6360" s="11"/>
      <c r="B6360"/>
      <c r="C6360"/>
      <c r="E6360" s="11"/>
      <c r="F6360" s="11"/>
    </row>
    <row r="6361" spans="1:6" x14ac:dyDescent="0.2">
      <c r="A6361" s="11"/>
      <c r="B6361"/>
      <c r="C6361"/>
      <c r="E6361" s="11"/>
      <c r="F6361" s="11"/>
    </row>
    <row r="6362" spans="1:6" x14ac:dyDescent="0.2">
      <c r="A6362" s="11"/>
      <c r="B6362"/>
      <c r="C6362"/>
      <c r="E6362" s="11"/>
      <c r="F6362" s="11"/>
    </row>
    <row r="6363" spans="1:6" x14ac:dyDescent="0.2">
      <c r="A6363" s="11"/>
      <c r="B6363"/>
      <c r="C6363"/>
      <c r="E6363" s="11"/>
      <c r="F6363" s="11"/>
    </row>
    <row r="6364" spans="1:6" x14ac:dyDescent="0.2">
      <c r="A6364" s="11"/>
      <c r="B6364"/>
      <c r="C6364"/>
      <c r="E6364" s="11"/>
      <c r="F6364" s="11"/>
    </row>
    <row r="6365" spans="1:6" x14ac:dyDescent="0.2">
      <c r="A6365" s="11"/>
      <c r="B6365"/>
      <c r="C6365"/>
      <c r="E6365" s="11"/>
      <c r="F6365" s="11"/>
    </row>
    <row r="6366" spans="1:6" x14ac:dyDescent="0.2">
      <c r="A6366" s="11"/>
      <c r="B6366"/>
      <c r="C6366"/>
      <c r="E6366" s="11"/>
      <c r="F6366" s="11"/>
    </row>
    <row r="6367" spans="1:6" x14ac:dyDescent="0.2">
      <c r="A6367" s="11"/>
      <c r="B6367"/>
      <c r="C6367"/>
      <c r="E6367" s="11"/>
      <c r="F6367" s="11"/>
    </row>
    <row r="6368" spans="1:6" x14ac:dyDescent="0.2">
      <c r="A6368" s="11"/>
      <c r="B6368"/>
      <c r="C6368"/>
      <c r="E6368" s="11"/>
      <c r="F6368" s="11"/>
    </row>
    <row r="6369" spans="1:6" x14ac:dyDescent="0.2">
      <c r="A6369" s="11"/>
      <c r="B6369"/>
      <c r="C6369"/>
      <c r="E6369" s="11"/>
      <c r="F6369" s="11"/>
    </row>
    <row r="6370" spans="1:6" x14ac:dyDescent="0.2">
      <c r="A6370" s="11"/>
      <c r="B6370"/>
      <c r="C6370"/>
      <c r="E6370" s="11"/>
      <c r="F6370" s="11"/>
    </row>
    <row r="6371" spans="1:6" x14ac:dyDescent="0.2">
      <c r="A6371" s="11"/>
      <c r="B6371"/>
      <c r="C6371"/>
      <c r="E6371" s="11"/>
      <c r="F6371" s="11"/>
    </row>
    <row r="6372" spans="1:6" x14ac:dyDescent="0.2">
      <c r="A6372" s="11"/>
      <c r="B6372"/>
      <c r="C6372"/>
      <c r="E6372" s="11"/>
      <c r="F6372" s="11"/>
    </row>
    <row r="6373" spans="1:6" x14ac:dyDescent="0.2">
      <c r="A6373" s="11"/>
      <c r="B6373"/>
      <c r="C6373"/>
      <c r="E6373" s="11"/>
      <c r="F6373" s="11"/>
    </row>
    <row r="6374" spans="1:6" x14ac:dyDescent="0.2">
      <c r="A6374" s="11"/>
      <c r="B6374"/>
      <c r="C6374"/>
      <c r="E6374" s="11"/>
      <c r="F6374" s="11"/>
    </row>
    <row r="6375" spans="1:6" x14ac:dyDescent="0.2">
      <c r="A6375" s="11"/>
      <c r="B6375"/>
      <c r="C6375"/>
      <c r="E6375" s="11"/>
      <c r="F6375" s="11"/>
    </row>
    <row r="6376" spans="1:6" x14ac:dyDescent="0.2">
      <c r="A6376" s="11"/>
      <c r="B6376"/>
      <c r="C6376"/>
      <c r="E6376" s="11"/>
      <c r="F6376" s="11"/>
    </row>
    <row r="6377" spans="1:6" x14ac:dyDescent="0.2">
      <c r="A6377" s="11"/>
      <c r="B6377"/>
      <c r="C6377"/>
      <c r="E6377" s="11"/>
      <c r="F6377" s="11"/>
    </row>
    <row r="6378" spans="1:6" x14ac:dyDescent="0.2">
      <c r="A6378" s="11"/>
      <c r="B6378"/>
      <c r="C6378"/>
      <c r="E6378" s="11"/>
      <c r="F6378" s="11"/>
    </row>
    <row r="6379" spans="1:6" x14ac:dyDescent="0.2">
      <c r="A6379" s="11"/>
      <c r="B6379"/>
      <c r="C6379"/>
      <c r="E6379" s="11"/>
      <c r="F6379" s="11"/>
    </row>
    <row r="6380" spans="1:6" x14ac:dyDescent="0.2">
      <c r="A6380" s="11"/>
      <c r="B6380"/>
      <c r="C6380"/>
      <c r="E6380" s="11"/>
      <c r="F6380" s="11"/>
    </row>
    <row r="6381" spans="1:6" x14ac:dyDescent="0.2">
      <c r="A6381" s="11"/>
      <c r="B6381"/>
      <c r="C6381"/>
      <c r="E6381" s="11"/>
      <c r="F6381" s="11"/>
    </row>
    <row r="6382" spans="1:6" x14ac:dyDescent="0.2">
      <c r="A6382" s="11"/>
      <c r="B6382"/>
      <c r="C6382"/>
      <c r="E6382" s="11"/>
      <c r="F6382" s="11"/>
    </row>
    <row r="6383" spans="1:6" x14ac:dyDescent="0.2">
      <c r="A6383" s="11"/>
      <c r="B6383"/>
      <c r="C6383"/>
      <c r="E6383" s="11"/>
      <c r="F6383" s="11"/>
    </row>
    <row r="6384" spans="1:6" x14ac:dyDescent="0.2">
      <c r="A6384" s="11"/>
      <c r="B6384"/>
      <c r="C6384"/>
      <c r="E6384" s="11"/>
      <c r="F6384" s="11"/>
    </row>
    <row r="6385" spans="1:6" x14ac:dyDescent="0.2">
      <c r="A6385" s="11"/>
      <c r="B6385"/>
      <c r="C6385"/>
      <c r="E6385" s="11"/>
      <c r="F6385" s="11"/>
    </row>
    <row r="6386" spans="1:6" x14ac:dyDescent="0.2">
      <c r="A6386" s="11"/>
      <c r="B6386"/>
      <c r="C6386"/>
      <c r="E6386" s="11"/>
      <c r="F6386" s="11"/>
    </row>
    <row r="6387" spans="1:6" x14ac:dyDescent="0.2">
      <c r="A6387" s="11"/>
      <c r="B6387"/>
      <c r="C6387"/>
      <c r="E6387" s="11"/>
      <c r="F6387" s="11"/>
    </row>
    <row r="6388" spans="1:6" x14ac:dyDescent="0.2">
      <c r="A6388" s="11"/>
      <c r="B6388"/>
      <c r="C6388"/>
      <c r="E6388" s="11"/>
      <c r="F6388" s="11"/>
    </row>
    <row r="6389" spans="1:6" x14ac:dyDescent="0.2">
      <c r="A6389" s="11"/>
      <c r="B6389"/>
      <c r="C6389"/>
      <c r="E6389" s="11"/>
      <c r="F6389" s="11"/>
    </row>
    <row r="6390" spans="1:6" x14ac:dyDescent="0.2">
      <c r="A6390" s="11"/>
      <c r="B6390"/>
      <c r="C6390"/>
      <c r="E6390" s="11"/>
      <c r="F6390" s="11"/>
    </row>
    <row r="6391" spans="1:6" x14ac:dyDescent="0.2">
      <c r="A6391" s="11"/>
      <c r="B6391"/>
      <c r="C6391"/>
      <c r="E6391" s="11"/>
      <c r="F6391" s="11"/>
    </row>
    <row r="6392" spans="1:6" x14ac:dyDescent="0.2">
      <c r="A6392" s="11"/>
      <c r="B6392"/>
      <c r="C6392"/>
      <c r="E6392" s="11"/>
      <c r="F6392" s="11"/>
    </row>
    <row r="6393" spans="1:6" x14ac:dyDescent="0.2">
      <c r="A6393" s="11"/>
      <c r="B6393"/>
      <c r="C6393"/>
      <c r="E6393" s="11"/>
      <c r="F6393" s="11"/>
    </row>
    <row r="6394" spans="1:6" x14ac:dyDescent="0.2">
      <c r="A6394" s="11"/>
      <c r="B6394"/>
      <c r="C6394"/>
      <c r="E6394" s="11"/>
      <c r="F6394" s="11"/>
    </row>
    <row r="6395" spans="1:6" x14ac:dyDescent="0.2">
      <c r="A6395" s="11"/>
      <c r="B6395"/>
      <c r="C6395"/>
      <c r="E6395" s="11"/>
      <c r="F6395" s="11"/>
    </row>
    <row r="6396" spans="1:6" x14ac:dyDescent="0.2">
      <c r="A6396" s="11"/>
      <c r="B6396"/>
      <c r="C6396"/>
      <c r="E6396" s="11"/>
      <c r="F6396" s="11"/>
    </row>
    <row r="6397" spans="1:6" x14ac:dyDescent="0.2">
      <c r="A6397" s="11"/>
      <c r="B6397"/>
      <c r="C6397"/>
      <c r="E6397" s="11"/>
      <c r="F6397" s="11"/>
    </row>
    <row r="6398" spans="1:6" x14ac:dyDescent="0.2">
      <c r="A6398" s="11"/>
      <c r="B6398"/>
      <c r="C6398"/>
      <c r="E6398" s="11"/>
      <c r="F6398" s="11"/>
    </row>
    <row r="6399" spans="1:6" x14ac:dyDescent="0.2">
      <c r="A6399" s="11"/>
      <c r="B6399"/>
      <c r="C6399"/>
      <c r="E6399" s="11"/>
      <c r="F6399" s="11"/>
    </row>
    <row r="6400" spans="1:6" x14ac:dyDescent="0.2">
      <c r="A6400" s="11"/>
      <c r="B6400"/>
      <c r="C6400"/>
      <c r="E6400" s="11"/>
      <c r="F6400" s="11"/>
    </row>
    <row r="6401" spans="1:6" x14ac:dyDescent="0.2">
      <c r="A6401" s="11"/>
      <c r="B6401"/>
      <c r="C6401"/>
      <c r="E6401" s="11"/>
      <c r="F6401" s="11"/>
    </row>
    <row r="6402" spans="1:6" x14ac:dyDescent="0.2">
      <c r="A6402" s="11"/>
      <c r="B6402"/>
      <c r="C6402"/>
      <c r="E6402" s="11"/>
      <c r="F6402" s="11"/>
    </row>
    <row r="6403" spans="1:6" x14ac:dyDescent="0.2">
      <c r="A6403" s="11"/>
      <c r="B6403"/>
      <c r="C6403"/>
      <c r="E6403" s="11"/>
      <c r="F6403" s="11"/>
    </row>
    <row r="6404" spans="1:6" x14ac:dyDescent="0.2">
      <c r="A6404" s="11"/>
      <c r="B6404"/>
      <c r="C6404"/>
      <c r="E6404" s="11"/>
      <c r="F6404" s="11"/>
    </row>
    <row r="6405" spans="1:6" x14ac:dyDescent="0.2">
      <c r="A6405" s="11"/>
      <c r="B6405"/>
      <c r="C6405"/>
      <c r="E6405" s="11"/>
      <c r="F6405" s="11"/>
    </row>
    <row r="6406" spans="1:6" x14ac:dyDescent="0.2">
      <c r="A6406" s="11"/>
      <c r="B6406"/>
      <c r="C6406"/>
      <c r="E6406" s="11"/>
      <c r="F6406" s="11"/>
    </row>
    <row r="6407" spans="1:6" x14ac:dyDescent="0.2">
      <c r="A6407" s="11"/>
      <c r="B6407"/>
      <c r="C6407"/>
      <c r="E6407" s="11"/>
      <c r="F6407" s="11"/>
    </row>
    <row r="6408" spans="1:6" x14ac:dyDescent="0.2">
      <c r="A6408" s="11"/>
      <c r="B6408"/>
      <c r="C6408"/>
      <c r="E6408" s="11"/>
      <c r="F6408" s="11"/>
    </row>
    <row r="6409" spans="1:6" x14ac:dyDescent="0.2">
      <c r="A6409" s="11"/>
      <c r="B6409"/>
      <c r="C6409"/>
      <c r="E6409" s="11"/>
      <c r="F6409" s="11"/>
    </row>
    <row r="6410" spans="1:6" x14ac:dyDescent="0.2">
      <c r="A6410" s="11"/>
      <c r="B6410"/>
      <c r="C6410"/>
      <c r="E6410" s="11"/>
      <c r="F6410" s="11"/>
    </row>
    <row r="6411" spans="1:6" x14ac:dyDescent="0.2">
      <c r="A6411" s="11"/>
      <c r="B6411"/>
      <c r="C6411"/>
      <c r="E6411" s="11"/>
      <c r="F6411" s="11"/>
    </row>
    <row r="6412" spans="1:6" x14ac:dyDescent="0.2">
      <c r="A6412" s="11"/>
      <c r="B6412"/>
      <c r="C6412"/>
      <c r="E6412" s="11"/>
      <c r="F6412" s="11"/>
    </row>
    <row r="6413" spans="1:6" x14ac:dyDescent="0.2">
      <c r="A6413" s="11"/>
      <c r="B6413"/>
      <c r="C6413"/>
      <c r="E6413" s="11"/>
      <c r="F6413" s="11"/>
    </row>
    <row r="6414" spans="1:6" x14ac:dyDescent="0.2">
      <c r="A6414" s="11"/>
      <c r="B6414"/>
      <c r="C6414"/>
      <c r="E6414" s="11"/>
      <c r="F6414" s="11"/>
    </row>
    <row r="6415" spans="1:6" x14ac:dyDescent="0.2">
      <c r="A6415" s="11"/>
      <c r="B6415"/>
      <c r="C6415"/>
      <c r="E6415" s="11"/>
      <c r="F6415" s="11"/>
    </row>
    <row r="6416" spans="1:6" x14ac:dyDescent="0.2">
      <c r="A6416" s="11"/>
      <c r="B6416"/>
      <c r="C6416"/>
      <c r="E6416" s="11"/>
      <c r="F6416" s="11"/>
    </row>
    <row r="6417" spans="1:6" x14ac:dyDescent="0.2">
      <c r="A6417" s="11"/>
      <c r="B6417"/>
      <c r="C6417"/>
      <c r="E6417" s="11"/>
      <c r="F6417" s="11"/>
    </row>
    <row r="6418" spans="1:6" x14ac:dyDescent="0.2">
      <c r="A6418" s="11"/>
      <c r="B6418"/>
      <c r="C6418"/>
      <c r="E6418" s="11"/>
      <c r="F6418" s="11"/>
    </row>
    <row r="6419" spans="1:6" x14ac:dyDescent="0.2">
      <c r="A6419" s="11"/>
      <c r="B6419"/>
      <c r="C6419"/>
      <c r="E6419" s="11"/>
      <c r="F6419" s="11"/>
    </row>
    <row r="6420" spans="1:6" x14ac:dyDescent="0.2">
      <c r="A6420" s="11"/>
      <c r="B6420"/>
      <c r="C6420"/>
      <c r="E6420" s="11"/>
      <c r="F6420" s="11"/>
    </row>
    <row r="6421" spans="1:6" x14ac:dyDescent="0.2">
      <c r="A6421" s="11"/>
      <c r="B6421"/>
      <c r="C6421"/>
      <c r="E6421" s="11"/>
      <c r="F6421" s="11"/>
    </row>
    <row r="6422" spans="1:6" x14ac:dyDescent="0.2">
      <c r="A6422" s="11"/>
      <c r="B6422"/>
      <c r="C6422"/>
      <c r="E6422" s="11"/>
      <c r="F6422" s="11"/>
    </row>
    <row r="6423" spans="1:6" x14ac:dyDescent="0.2">
      <c r="A6423" s="11"/>
      <c r="B6423"/>
      <c r="C6423"/>
      <c r="E6423" s="11"/>
      <c r="F6423" s="11"/>
    </row>
    <row r="6424" spans="1:6" x14ac:dyDescent="0.2">
      <c r="A6424" s="11"/>
      <c r="B6424"/>
      <c r="C6424"/>
      <c r="E6424" s="11"/>
      <c r="F6424" s="11"/>
    </row>
    <row r="6425" spans="1:6" x14ac:dyDescent="0.2">
      <c r="A6425" s="11"/>
      <c r="B6425"/>
      <c r="C6425"/>
      <c r="E6425" s="11"/>
      <c r="F6425" s="11"/>
    </row>
    <row r="6426" spans="1:6" x14ac:dyDescent="0.2">
      <c r="A6426" s="11"/>
      <c r="B6426"/>
      <c r="C6426"/>
      <c r="E6426" s="11"/>
      <c r="F6426" s="11"/>
    </row>
    <row r="6427" spans="1:6" x14ac:dyDescent="0.2">
      <c r="A6427" s="11"/>
      <c r="B6427"/>
      <c r="C6427"/>
      <c r="E6427" s="11"/>
      <c r="F6427" s="11"/>
    </row>
    <row r="6428" spans="1:6" x14ac:dyDescent="0.2">
      <c r="A6428" s="11"/>
      <c r="B6428"/>
      <c r="C6428"/>
      <c r="E6428" s="11"/>
      <c r="F6428" s="11"/>
    </row>
    <row r="6429" spans="1:6" x14ac:dyDescent="0.2">
      <c r="A6429" s="11"/>
      <c r="B6429"/>
      <c r="C6429"/>
      <c r="E6429" s="11"/>
      <c r="F6429" s="11"/>
    </row>
    <row r="6430" spans="1:6" x14ac:dyDescent="0.2">
      <c r="A6430" s="11"/>
      <c r="B6430"/>
      <c r="C6430"/>
      <c r="E6430" s="11"/>
      <c r="F6430" s="11"/>
    </row>
    <row r="6431" spans="1:6" x14ac:dyDescent="0.2">
      <c r="A6431" s="11"/>
      <c r="B6431"/>
      <c r="C6431"/>
      <c r="E6431" s="11"/>
      <c r="F6431" s="11"/>
    </row>
    <row r="6432" spans="1:6" x14ac:dyDescent="0.2">
      <c r="A6432" s="11"/>
      <c r="B6432"/>
      <c r="C6432"/>
      <c r="E6432" s="11"/>
      <c r="F6432" s="11"/>
    </row>
    <row r="6433" spans="1:6" x14ac:dyDescent="0.2">
      <c r="A6433" s="11"/>
      <c r="B6433"/>
      <c r="C6433"/>
      <c r="E6433" s="11"/>
      <c r="F6433" s="11"/>
    </row>
    <row r="6434" spans="1:6" x14ac:dyDescent="0.2">
      <c r="A6434" s="11"/>
      <c r="B6434"/>
      <c r="C6434"/>
      <c r="E6434" s="11"/>
      <c r="F6434" s="11"/>
    </row>
    <row r="6435" spans="1:6" x14ac:dyDescent="0.2">
      <c r="A6435" s="11"/>
      <c r="B6435"/>
      <c r="C6435"/>
      <c r="E6435" s="11"/>
      <c r="F6435" s="11"/>
    </row>
    <row r="6436" spans="1:6" x14ac:dyDescent="0.2">
      <c r="A6436" s="11"/>
      <c r="B6436"/>
      <c r="C6436"/>
      <c r="E6436" s="11"/>
      <c r="F6436" s="11"/>
    </row>
    <row r="6437" spans="1:6" x14ac:dyDescent="0.2">
      <c r="A6437" s="11"/>
      <c r="B6437"/>
      <c r="C6437"/>
      <c r="E6437" s="11"/>
      <c r="F6437" s="11"/>
    </row>
    <row r="6438" spans="1:6" x14ac:dyDescent="0.2">
      <c r="A6438" s="11"/>
      <c r="B6438"/>
      <c r="C6438"/>
      <c r="E6438" s="11"/>
      <c r="F6438" s="11"/>
    </row>
    <row r="6439" spans="1:6" x14ac:dyDescent="0.2">
      <c r="A6439" s="11"/>
      <c r="B6439"/>
      <c r="C6439"/>
      <c r="E6439" s="11"/>
      <c r="F6439" s="11"/>
    </row>
    <row r="6440" spans="1:6" x14ac:dyDescent="0.2">
      <c r="A6440" s="11"/>
      <c r="B6440"/>
      <c r="C6440"/>
      <c r="E6440" s="11"/>
      <c r="F6440" s="11"/>
    </row>
    <row r="6441" spans="1:6" x14ac:dyDescent="0.2">
      <c r="A6441" s="11"/>
      <c r="B6441"/>
      <c r="C6441"/>
      <c r="E6441" s="11"/>
      <c r="F6441" s="11"/>
    </row>
    <row r="6442" spans="1:6" x14ac:dyDescent="0.2">
      <c r="A6442" s="11"/>
      <c r="B6442"/>
      <c r="C6442"/>
      <c r="E6442" s="11"/>
      <c r="F6442" s="11"/>
    </row>
    <row r="6443" spans="1:6" x14ac:dyDescent="0.2">
      <c r="A6443" s="11"/>
      <c r="B6443"/>
      <c r="C6443"/>
      <c r="E6443" s="11"/>
      <c r="F6443" s="11"/>
    </row>
    <row r="6444" spans="1:6" x14ac:dyDescent="0.2">
      <c r="A6444" s="11"/>
      <c r="B6444"/>
      <c r="C6444"/>
      <c r="E6444" s="11"/>
      <c r="F6444" s="11"/>
    </row>
    <row r="6445" spans="1:6" x14ac:dyDescent="0.2">
      <c r="A6445" s="11"/>
      <c r="B6445"/>
      <c r="C6445"/>
      <c r="E6445" s="11"/>
      <c r="F6445" s="11"/>
    </row>
    <row r="6446" spans="1:6" x14ac:dyDescent="0.2">
      <c r="A6446" s="11"/>
      <c r="B6446"/>
      <c r="C6446"/>
      <c r="E6446" s="11"/>
      <c r="F6446" s="11"/>
    </row>
    <row r="6447" spans="1:6" x14ac:dyDescent="0.2">
      <c r="A6447" s="11"/>
      <c r="B6447"/>
      <c r="C6447"/>
      <c r="E6447" s="11"/>
      <c r="F6447" s="11"/>
    </row>
    <row r="6448" spans="1:6" x14ac:dyDescent="0.2">
      <c r="A6448" s="11"/>
      <c r="B6448"/>
      <c r="C6448"/>
      <c r="E6448" s="11"/>
      <c r="F6448" s="11"/>
    </row>
    <row r="6449" spans="1:6" x14ac:dyDescent="0.2">
      <c r="A6449" s="11"/>
      <c r="B6449"/>
      <c r="C6449"/>
      <c r="E6449" s="11"/>
      <c r="F6449" s="11"/>
    </row>
    <row r="6450" spans="1:6" x14ac:dyDescent="0.2">
      <c r="A6450" s="11"/>
      <c r="B6450"/>
      <c r="C6450"/>
      <c r="E6450" s="11"/>
      <c r="F6450" s="11"/>
    </row>
    <row r="6451" spans="1:6" x14ac:dyDescent="0.2">
      <c r="A6451" s="11"/>
      <c r="B6451"/>
      <c r="C6451"/>
      <c r="E6451" s="11"/>
      <c r="F6451" s="11"/>
    </row>
    <row r="6452" spans="1:6" x14ac:dyDescent="0.2">
      <c r="A6452" s="11"/>
      <c r="B6452"/>
      <c r="C6452"/>
      <c r="E6452" s="11"/>
      <c r="F6452" s="11"/>
    </row>
    <row r="6453" spans="1:6" x14ac:dyDescent="0.2">
      <c r="A6453" s="11"/>
      <c r="B6453"/>
      <c r="C6453"/>
      <c r="E6453" s="11"/>
      <c r="F6453" s="11"/>
    </row>
    <row r="6454" spans="1:6" x14ac:dyDescent="0.2">
      <c r="A6454" s="11"/>
      <c r="B6454"/>
      <c r="C6454"/>
      <c r="E6454" s="11"/>
      <c r="F6454" s="11"/>
    </row>
    <row r="6455" spans="1:6" x14ac:dyDescent="0.2">
      <c r="A6455" s="11"/>
      <c r="B6455"/>
      <c r="C6455"/>
      <c r="E6455" s="11"/>
      <c r="F6455" s="11"/>
    </row>
    <row r="6456" spans="1:6" x14ac:dyDescent="0.2">
      <c r="A6456" s="11"/>
      <c r="B6456"/>
      <c r="C6456"/>
      <c r="E6456" s="11"/>
      <c r="F6456" s="11"/>
    </row>
    <row r="6457" spans="1:6" x14ac:dyDescent="0.2">
      <c r="A6457" s="11"/>
      <c r="B6457"/>
      <c r="C6457"/>
      <c r="E6457" s="11"/>
      <c r="F6457" s="11"/>
    </row>
    <row r="6458" spans="1:6" x14ac:dyDescent="0.2">
      <c r="A6458" s="11"/>
      <c r="B6458"/>
      <c r="C6458"/>
      <c r="E6458" s="11"/>
      <c r="F6458" s="11"/>
    </row>
    <row r="6459" spans="1:6" x14ac:dyDescent="0.2">
      <c r="A6459" s="11"/>
      <c r="B6459"/>
      <c r="C6459"/>
      <c r="E6459" s="11"/>
      <c r="F6459" s="11"/>
    </row>
    <row r="6460" spans="1:6" x14ac:dyDescent="0.2">
      <c r="A6460" s="11"/>
      <c r="B6460"/>
      <c r="C6460"/>
      <c r="E6460" s="11"/>
      <c r="F6460" s="11"/>
    </row>
    <row r="6461" spans="1:6" x14ac:dyDescent="0.2">
      <c r="A6461" s="11"/>
      <c r="B6461"/>
      <c r="C6461"/>
      <c r="E6461" s="11"/>
      <c r="F6461" s="11"/>
    </row>
    <row r="6462" spans="1:6" x14ac:dyDescent="0.2">
      <c r="A6462" s="11"/>
      <c r="B6462"/>
      <c r="C6462"/>
      <c r="E6462" s="11"/>
      <c r="F6462" s="11"/>
    </row>
    <row r="6463" spans="1:6" x14ac:dyDescent="0.2">
      <c r="A6463" s="11"/>
      <c r="B6463"/>
      <c r="C6463"/>
      <c r="E6463" s="11"/>
      <c r="F6463" s="11"/>
    </row>
    <row r="6464" spans="1:6" x14ac:dyDescent="0.2">
      <c r="A6464" s="11"/>
      <c r="B6464"/>
      <c r="C6464"/>
      <c r="E6464" s="11"/>
      <c r="F6464" s="11"/>
    </row>
    <row r="6465" spans="1:6" x14ac:dyDescent="0.2">
      <c r="A6465" s="11"/>
      <c r="B6465"/>
      <c r="C6465"/>
      <c r="E6465" s="11"/>
      <c r="F6465" s="11"/>
    </row>
    <row r="6466" spans="1:6" x14ac:dyDescent="0.2">
      <c r="A6466" s="11"/>
      <c r="B6466"/>
      <c r="C6466"/>
      <c r="E6466" s="11"/>
      <c r="F6466" s="11"/>
    </row>
    <row r="6467" spans="1:6" x14ac:dyDescent="0.2">
      <c r="A6467" s="11"/>
      <c r="B6467"/>
      <c r="C6467"/>
      <c r="E6467" s="11"/>
      <c r="F6467" s="11"/>
    </row>
    <row r="6468" spans="1:6" x14ac:dyDescent="0.2">
      <c r="A6468" s="11"/>
      <c r="B6468"/>
      <c r="C6468"/>
      <c r="E6468" s="11"/>
      <c r="F6468" s="11"/>
    </row>
    <row r="6469" spans="1:6" x14ac:dyDescent="0.2">
      <c r="A6469" s="11"/>
      <c r="B6469"/>
      <c r="C6469"/>
      <c r="E6469" s="11"/>
      <c r="F6469" s="11"/>
    </row>
    <row r="6470" spans="1:6" x14ac:dyDescent="0.2">
      <c r="A6470" s="11"/>
      <c r="B6470"/>
      <c r="C6470"/>
      <c r="E6470" s="11"/>
      <c r="F6470" s="11"/>
    </row>
    <row r="6471" spans="1:6" x14ac:dyDescent="0.2">
      <c r="A6471" s="11"/>
      <c r="B6471"/>
      <c r="C6471"/>
      <c r="E6471" s="11"/>
      <c r="F6471" s="11"/>
    </row>
    <row r="6472" spans="1:6" x14ac:dyDescent="0.2">
      <c r="A6472" s="11"/>
      <c r="B6472"/>
      <c r="C6472"/>
      <c r="E6472" s="11"/>
      <c r="F6472" s="11"/>
    </row>
    <row r="6473" spans="1:6" x14ac:dyDescent="0.2">
      <c r="A6473" s="11"/>
      <c r="B6473"/>
      <c r="C6473"/>
      <c r="E6473" s="11"/>
      <c r="F6473" s="11"/>
    </row>
    <row r="6474" spans="1:6" x14ac:dyDescent="0.2">
      <c r="A6474" s="11"/>
      <c r="B6474"/>
      <c r="C6474"/>
      <c r="E6474" s="11"/>
      <c r="F6474" s="11"/>
    </row>
    <row r="6475" spans="1:6" x14ac:dyDescent="0.2">
      <c r="A6475" s="11"/>
      <c r="B6475"/>
      <c r="C6475"/>
      <c r="E6475" s="11"/>
      <c r="F6475" s="11"/>
    </row>
    <row r="6476" spans="1:6" x14ac:dyDescent="0.2">
      <c r="A6476" s="11"/>
      <c r="B6476"/>
      <c r="C6476"/>
      <c r="E6476" s="11"/>
      <c r="F6476" s="11"/>
    </row>
    <row r="6477" spans="1:6" x14ac:dyDescent="0.2">
      <c r="A6477" s="11"/>
      <c r="B6477"/>
      <c r="C6477"/>
      <c r="E6477" s="11"/>
      <c r="F6477" s="11"/>
    </row>
    <row r="6478" spans="1:6" x14ac:dyDescent="0.2">
      <c r="A6478" s="11"/>
      <c r="B6478"/>
      <c r="C6478"/>
      <c r="E6478" s="11"/>
      <c r="F6478" s="11"/>
    </row>
    <row r="6479" spans="1:6" x14ac:dyDescent="0.2">
      <c r="A6479" s="11"/>
      <c r="B6479"/>
      <c r="C6479"/>
      <c r="E6479" s="11"/>
      <c r="F6479" s="11"/>
    </row>
    <row r="6480" spans="1:6" x14ac:dyDescent="0.2">
      <c r="A6480" s="11"/>
      <c r="B6480"/>
      <c r="C6480"/>
      <c r="E6480" s="11"/>
      <c r="F6480" s="11"/>
    </row>
    <row r="6481" spans="1:6" x14ac:dyDescent="0.2">
      <c r="A6481" s="11"/>
      <c r="B6481"/>
      <c r="C6481"/>
      <c r="E6481" s="11"/>
      <c r="F6481" s="11"/>
    </row>
    <row r="6482" spans="1:6" x14ac:dyDescent="0.2">
      <c r="A6482" s="11"/>
      <c r="B6482"/>
      <c r="C6482"/>
      <c r="E6482" s="11"/>
      <c r="F6482" s="11"/>
    </row>
    <row r="6483" spans="1:6" x14ac:dyDescent="0.2">
      <c r="A6483" s="11"/>
      <c r="B6483"/>
      <c r="C6483"/>
      <c r="E6483" s="11"/>
      <c r="F6483" s="11"/>
    </row>
    <row r="6484" spans="1:6" x14ac:dyDescent="0.2">
      <c r="A6484" s="11"/>
      <c r="B6484"/>
      <c r="C6484"/>
      <c r="E6484" s="11"/>
      <c r="F6484" s="11"/>
    </row>
    <row r="6485" spans="1:6" x14ac:dyDescent="0.2">
      <c r="A6485" s="11"/>
      <c r="B6485"/>
      <c r="C6485"/>
      <c r="E6485" s="11"/>
      <c r="F6485" s="11"/>
    </row>
    <row r="6486" spans="1:6" x14ac:dyDescent="0.2">
      <c r="A6486" s="11"/>
      <c r="B6486"/>
      <c r="C6486"/>
      <c r="E6486" s="11"/>
      <c r="F6486" s="11"/>
    </row>
    <row r="6487" spans="1:6" x14ac:dyDescent="0.2">
      <c r="A6487" s="11"/>
      <c r="B6487"/>
      <c r="C6487"/>
      <c r="E6487" s="11"/>
      <c r="F6487" s="11"/>
    </row>
    <row r="6488" spans="1:6" x14ac:dyDescent="0.2">
      <c r="A6488" s="11"/>
      <c r="B6488"/>
      <c r="C6488"/>
      <c r="E6488" s="11"/>
      <c r="F6488" s="11"/>
    </row>
    <row r="6489" spans="1:6" x14ac:dyDescent="0.2">
      <c r="A6489" s="11"/>
      <c r="B6489"/>
      <c r="C6489"/>
      <c r="E6489" s="11"/>
      <c r="F6489" s="11"/>
    </row>
    <row r="6490" spans="1:6" x14ac:dyDescent="0.2">
      <c r="A6490" s="11"/>
      <c r="B6490"/>
      <c r="C6490"/>
      <c r="E6490" s="11"/>
      <c r="F6490" s="11"/>
    </row>
    <row r="6491" spans="1:6" x14ac:dyDescent="0.2">
      <c r="A6491" s="11"/>
      <c r="B6491"/>
      <c r="C6491"/>
      <c r="E6491" s="11"/>
      <c r="F6491" s="11"/>
    </row>
    <row r="6492" spans="1:6" x14ac:dyDescent="0.2">
      <c r="A6492" s="11"/>
      <c r="B6492"/>
      <c r="C6492"/>
      <c r="E6492" s="11"/>
      <c r="F6492" s="11"/>
    </row>
    <row r="6493" spans="1:6" x14ac:dyDescent="0.2">
      <c r="A6493" s="11"/>
      <c r="B6493"/>
      <c r="C6493"/>
      <c r="E6493" s="11"/>
      <c r="F6493" s="11"/>
    </row>
    <row r="6494" spans="1:6" x14ac:dyDescent="0.2">
      <c r="A6494" s="11"/>
      <c r="B6494"/>
      <c r="C6494"/>
      <c r="E6494" s="11"/>
      <c r="F6494" s="11"/>
    </row>
    <row r="6495" spans="1:6" x14ac:dyDescent="0.2">
      <c r="A6495" s="11"/>
      <c r="B6495"/>
      <c r="C6495"/>
      <c r="E6495" s="11"/>
      <c r="F6495" s="11"/>
    </row>
    <row r="6496" spans="1:6" x14ac:dyDescent="0.2">
      <c r="A6496" s="11"/>
      <c r="B6496"/>
      <c r="C6496"/>
      <c r="E6496" s="11"/>
      <c r="F6496" s="11"/>
    </row>
    <row r="6497" spans="1:6" x14ac:dyDescent="0.2">
      <c r="A6497" s="11"/>
      <c r="B6497"/>
      <c r="C6497"/>
      <c r="E6497" s="11"/>
      <c r="F6497" s="11"/>
    </row>
    <row r="6498" spans="1:6" x14ac:dyDescent="0.2">
      <c r="A6498" s="11"/>
      <c r="B6498"/>
      <c r="C6498"/>
      <c r="E6498" s="11"/>
      <c r="F6498" s="11"/>
    </row>
    <row r="6499" spans="1:6" x14ac:dyDescent="0.2">
      <c r="A6499" s="11"/>
      <c r="B6499"/>
      <c r="C6499"/>
      <c r="E6499" s="11"/>
      <c r="F6499" s="11"/>
    </row>
    <row r="6500" spans="1:6" x14ac:dyDescent="0.2">
      <c r="A6500" s="11"/>
      <c r="B6500"/>
      <c r="C6500"/>
      <c r="E6500" s="11"/>
      <c r="F6500" s="11"/>
    </row>
    <row r="6501" spans="1:6" x14ac:dyDescent="0.2">
      <c r="A6501" s="11"/>
      <c r="B6501"/>
      <c r="C6501"/>
      <c r="E6501" s="11"/>
      <c r="F6501" s="11"/>
    </row>
    <row r="6502" spans="1:6" x14ac:dyDescent="0.2">
      <c r="A6502" s="11"/>
      <c r="B6502"/>
      <c r="C6502"/>
      <c r="E6502" s="11"/>
      <c r="F6502" s="11"/>
    </row>
    <row r="6503" spans="1:6" x14ac:dyDescent="0.2">
      <c r="A6503" s="11"/>
      <c r="B6503"/>
      <c r="C6503"/>
      <c r="E6503" s="11"/>
      <c r="F6503" s="11"/>
    </row>
    <row r="6504" spans="1:6" x14ac:dyDescent="0.2">
      <c r="A6504" s="11"/>
      <c r="B6504"/>
      <c r="C6504"/>
      <c r="E6504" s="11"/>
      <c r="F6504" s="11"/>
    </row>
    <row r="6505" spans="1:6" x14ac:dyDescent="0.2">
      <c r="A6505" s="11"/>
      <c r="B6505"/>
      <c r="C6505"/>
      <c r="E6505" s="11"/>
      <c r="F6505" s="11"/>
    </row>
    <row r="6506" spans="1:6" x14ac:dyDescent="0.2">
      <c r="A6506" s="11"/>
      <c r="B6506"/>
      <c r="C6506"/>
      <c r="E6506" s="11"/>
      <c r="F6506" s="11"/>
    </row>
    <row r="6507" spans="1:6" x14ac:dyDescent="0.2">
      <c r="A6507" s="11"/>
      <c r="B6507"/>
      <c r="C6507"/>
      <c r="E6507" s="11"/>
      <c r="F6507" s="11"/>
    </row>
    <row r="6508" spans="1:6" x14ac:dyDescent="0.2">
      <c r="A6508" s="11"/>
      <c r="B6508"/>
      <c r="C6508"/>
      <c r="E6508" s="11"/>
      <c r="F6508" s="11"/>
    </row>
    <row r="6509" spans="1:6" x14ac:dyDescent="0.2">
      <c r="A6509" s="11"/>
      <c r="B6509"/>
      <c r="C6509"/>
      <c r="E6509" s="11"/>
      <c r="F6509" s="11"/>
    </row>
    <row r="6510" spans="1:6" x14ac:dyDescent="0.2">
      <c r="A6510" s="11"/>
      <c r="B6510"/>
      <c r="C6510"/>
      <c r="E6510" s="11"/>
      <c r="F6510" s="11"/>
    </row>
    <row r="6511" spans="1:6" x14ac:dyDescent="0.2">
      <c r="A6511" s="11"/>
      <c r="B6511"/>
      <c r="C6511"/>
      <c r="E6511" s="11"/>
      <c r="F6511" s="11"/>
    </row>
    <row r="6512" spans="1:6" x14ac:dyDescent="0.2">
      <c r="A6512" s="11"/>
      <c r="B6512"/>
      <c r="C6512"/>
      <c r="E6512" s="11"/>
      <c r="F6512" s="11"/>
    </row>
    <row r="6513" spans="1:6" x14ac:dyDescent="0.2">
      <c r="A6513" s="11"/>
      <c r="B6513"/>
      <c r="C6513"/>
      <c r="E6513" s="11"/>
      <c r="F6513" s="11"/>
    </row>
    <row r="6514" spans="1:6" x14ac:dyDescent="0.2">
      <c r="A6514" s="11"/>
      <c r="B6514"/>
      <c r="C6514"/>
      <c r="E6514" s="11"/>
      <c r="F6514" s="11"/>
    </row>
    <row r="6515" spans="1:6" x14ac:dyDescent="0.2">
      <c r="A6515" s="11"/>
      <c r="B6515"/>
      <c r="C6515"/>
      <c r="E6515" s="11"/>
      <c r="F6515" s="11"/>
    </row>
    <row r="6516" spans="1:6" x14ac:dyDescent="0.2">
      <c r="A6516" s="11"/>
      <c r="B6516"/>
      <c r="C6516"/>
      <c r="E6516" s="11"/>
      <c r="F6516" s="11"/>
    </row>
    <row r="6517" spans="1:6" x14ac:dyDescent="0.2">
      <c r="A6517" s="11"/>
      <c r="B6517"/>
      <c r="C6517"/>
      <c r="E6517" s="11"/>
      <c r="F6517" s="11"/>
    </row>
    <row r="6518" spans="1:6" x14ac:dyDescent="0.2">
      <c r="A6518" s="11"/>
      <c r="B6518"/>
      <c r="C6518"/>
      <c r="E6518" s="11"/>
      <c r="F6518" s="11"/>
    </row>
    <row r="6519" spans="1:6" x14ac:dyDescent="0.2">
      <c r="A6519" s="11"/>
      <c r="B6519"/>
      <c r="C6519"/>
      <c r="E6519" s="11"/>
      <c r="F6519" s="11"/>
    </row>
    <row r="6520" spans="1:6" x14ac:dyDescent="0.2">
      <c r="A6520" s="11"/>
      <c r="B6520"/>
      <c r="C6520"/>
      <c r="E6520" s="11"/>
      <c r="F6520" s="11"/>
    </row>
    <row r="6521" spans="1:6" x14ac:dyDescent="0.2">
      <c r="A6521" s="11"/>
      <c r="B6521"/>
      <c r="C6521"/>
      <c r="E6521" s="11"/>
      <c r="F6521" s="11"/>
    </row>
    <row r="6522" spans="1:6" x14ac:dyDescent="0.2">
      <c r="A6522" s="11"/>
      <c r="B6522"/>
      <c r="C6522"/>
      <c r="E6522" s="11"/>
      <c r="F6522" s="11"/>
    </row>
    <row r="6523" spans="1:6" x14ac:dyDescent="0.2">
      <c r="A6523" s="11"/>
      <c r="B6523"/>
      <c r="C6523"/>
      <c r="E6523" s="11"/>
      <c r="F6523" s="11"/>
    </row>
    <row r="6524" spans="1:6" x14ac:dyDescent="0.2">
      <c r="A6524" s="11"/>
      <c r="B6524"/>
      <c r="C6524"/>
      <c r="E6524" s="11"/>
      <c r="F6524" s="11"/>
    </row>
    <row r="6525" spans="1:6" x14ac:dyDescent="0.2">
      <c r="A6525" s="11"/>
      <c r="B6525"/>
      <c r="C6525"/>
      <c r="E6525" s="11"/>
      <c r="F6525" s="11"/>
    </row>
    <row r="6526" spans="1:6" x14ac:dyDescent="0.2">
      <c r="A6526" s="11"/>
      <c r="B6526"/>
      <c r="C6526"/>
      <c r="E6526" s="11"/>
      <c r="F6526" s="11"/>
    </row>
    <row r="6527" spans="1:6" x14ac:dyDescent="0.2">
      <c r="A6527" s="11"/>
      <c r="B6527"/>
      <c r="C6527"/>
      <c r="E6527" s="11"/>
      <c r="F6527" s="11"/>
    </row>
    <row r="6528" spans="1:6" x14ac:dyDescent="0.2">
      <c r="A6528" s="11"/>
      <c r="B6528"/>
      <c r="C6528"/>
      <c r="E6528" s="11"/>
      <c r="F6528" s="11"/>
    </row>
    <row r="6529" spans="1:6" x14ac:dyDescent="0.2">
      <c r="A6529" s="11"/>
      <c r="B6529"/>
      <c r="C6529"/>
      <c r="E6529" s="11"/>
      <c r="F6529" s="11"/>
    </row>
    <row r="6530" spans="1:6" x14ac:dyDescent="0.2">
      <c r="A6530" s="11"/>
      <c r="B6530"/>
      <c r="C6530"/>
      <c r="E6530" s="11"/>
      <c r="F6530" s="11"/>
    </row>
    <row r="6531" spans="1:6" x14ac:dyDescent="0.2">
      <c r="A6531" s="11"/>
      <c r="B6531"/>
      <c r="C6531"/>
      <c r="E6531" s="11"/>
      <c r="F6531" s="11"/>
    </row>
    <row r="6532" spans="1:6" x14ac:dyDescent="0.2">
      <c r="A6532" s="11"/>
      <c r="B6532"/>
      <c r="C6532"/>
      <c r="E6532" s="11"/>
      <c r="F6532" s="11"/>
    </row>
    <row r="6533" spans="1:6" x14ac:dyDescent="0.2">
      <c r="A6533" s="11"/>
      <c r="B6533"/>
      <c r="C6533"/>
      <c r="E6533" s="11"/>
      <c r="F6533" s="11"/>
    </row>
    <row r="6534" spans="1:6" x14ac:dyDescent="0.2">
      <c r="A6534" s="11"/>
      <c r="B6534"/>
      <c r="C6534"/>
      <c r="E6534" s="11"/>
      <c r="F6534" s="11"/>
    </row>
    <row r="6535" spans="1:6" x14ac:dyDescent="0.2">
      <c r="A6535" s="11"/>
      <c r="B6535"/>
      <c r="C6535"/>
      <c r="E6535" s="11"/>
      <c r="F6535" s="11"/>
    </row>
    <row r="6536" spans="1:6" x14ac:dyDescent="0.2">
      <c r="A6536" s="11"/>
      <c r="B6536"/>
      <c r="C6536"/>
      <c r="E6536" s="11"/>
      <c r="F6536" s="11"/>
    </row>
    <row r="6537" spans="1:6" x14ac:dyDescent="0.2">
      <c r="A6537" s="11"/>
      <c r="B6537"/>
      <c r="C6537"/>
      <c r="E6537" s="11"/>
      <c r="F6537" s="11"/>
    </row>
    <row r="6538" spans="1:6" x14ac:dyDescent="0.2">
      <c r="A6538" s="11"/>
      <c r="B6538"/>
      <c r="C6538"/>
      <c r="E6538" s="11"/>
      <c r="F6538" s="11"/>
    </row>
    <row r="6539" spans="1:6" x14ac:dyDescent="0.2">
      <c r="A6539" s="11"/>
      <c r="B6539"/>
      <c r="C6539"/>
      <c r="E6539" s="11"/>
      <c r="F6539" s="11"/>
    </row>
    <row r="6540" spans="1:6" x14ac:dyDescent="0.2">
      <c r="A6540" s="11"/>
      <c r="B6540"/>
      <c r="C6540"/>
      <c r="E6540" s="11"/>
      <c r="F6540" s="11"/>
    </row>
    <row r="6541" spans="1:6" x14ac:dyDescent="0.2">
      <c r="A6541" s="11"/>
      <c r="B6541"/>
      <c r="C6541"/>
      <c r="E6541" s="11"/>
      <c r="F6541" s="11"/>
    </row>
    <row r="6542" spans="1:6" x14ac:dyDescent="0.2">
      <c r="A6542" s="11"/>
      <c r="B6542"/>
      <c r="C6542"/>
      <c r="E6542" s="11"/>
      <c r="F6542" s="11"/>
    </row>
    <row r="6543" spans="1:6" x14ac:dyDescent="0.2">
      <c r="A6543" s="11"/>
      <c r="B6543"/>
      <c r="C6543"/>
      <c r="E6543" s="11"/>
      <c r="F6543" s="11"/>
    </row>
    <row r="6544" spans="1:6" x14ac:dyDescent="0.2">
      <c r="A6544" s="11"/>
      <c r="B6544"/>
      <c r="C6544"/>
      <c r="E6544" s="11"/>
      <c r="F6544" s="11"/>
    </row>
    <row r="6545" spans="1:6" x14ac:dyDescent="0.2">
      <c r="A6545" s="11"/>
      <c r="B6545"/>
      <c r="C6545"/>
      <c r="E6545" s="11"/>
      <c r="F6545" s="11"/>
    </row>
    <row r="6546" spans="1:6" x14ac:dyDescent="0.2">
      <c r="A6546" s="11"/>
      <c r="B6546"/>
      <c r="C6546"/>
      <c r="E6546" s="11"/>
      <c r="F6546" s="11"/>
    </row>
    <row r="6547" spans="1:6" x14ac:dyDescent="0.2">
      <c r="A6547" s="11"/>
      <c r="B6547"/>
      <c r="C6547"/>
      <c r="E6547" s="11"/>
      <c r="F6547" s="11"/>
    </row>
    <row r="6548" spans="1:6" x14ac:dyDescent="0.2">
      <c r="A6548" s="11"/>
      <c r="B6548"/>
      <c r="C6548"/>
      <c r="E6548" s="11"/>
      <c r="F6548" s="11"/>
    </row>
    <row r="6549" spans="1:6" x14ac:dyDescent="0.2">
      <c r="A6549" s="11"/>
      <c r="B6549"/>
      <c r="C6549"/>
      <c r="E6549" s="11"/>
      <c r="F6549" s="11"/>
    </row>
    <row r="6550" spans="1:6" x14ac:dyDescent="0.2">
      <c r="A6550" s="11"/>
      <c r="B6550"/>
      <c r="C6550"/>
      <c r="E6550" s="11"/>
      <c r="F6550" s="11"/>
    </row>
    <row r="6551" spans="1:6" x14ac:dyDescent="0.2">
      <c r="A6551" s="11"/>
      <c r="B6551"/>
      <c r="C6551"/>
      <c r="E6551" s="11"/>
      <c r="F6551" s="11"/>
    </row>
    <row r="6552" spans="1:6" x14ac:dyDescent="0.2">
      <c r="A6552" s="11"/>
      <c r="B6552"/>
      <c r="C6552"/>
      <c r="E6552" s="11"/>
      <c r="F6552" s="11"/>
    </row>
    <row r="6553" spans="1:6" x14ac:dyDescent="0.2">
      <c r="A6553" s="11"/>
      <c r="B6553"/>
      <c r="C6553"/>
      <c r="E6553" s="11"/>
      <c r="F6553" s="11"/>
    </row>
    <row r="6554" spans="1:6" x14ac:dyDescent="0.2">
      <c r="A6554" s="11"/>
      <c r="B6554"/>
      <c r="C6554"/>
      <c r="E6554" s="11"/>
      <c r="F6554" s="11"/>
    </row>
    <row r="6555" spans="1:6" x14ac:dyDescent="0.2">
      <c r="A6555" s="11"/>
      <c r="B6555"/>
      <c r="C6555"/>
      <c r="E6555" s="11"/>
      <c r="F6555" s="11"/>
    </row>
    <row r="6556" spans="1:6" x14ac:dyDescent="0.2">
      <c r="A6556" s="11"/>
      <c r="B6556"/>
      <c r="C6556"/>
      <c r="E6556" s="11"/>
      <c r="F6556" s="11"/>
    </row>
    <row r="6557" spans="1:6" x14ac:dyDescent="0.2">
      <c r="A6557" s="11"/>
      <c r="B6557"/>
      <c r="C6557"/>
      <c r="E6557" s="11"/>
      <c r="F6557" s="11"/>
    </row>
    <row r="6558" spans="1:6" x14ac:dyDescent="0.2">
      <c r="A6558" s="11"/>
      <c r="B6558"/>
      <c r="C6558"/>
      <c r="E6558" s="11"/>
      <c r="F6558" s="11"/>
    </row>
    <row r="6559" spans="1:6" x14ac:dyDescent="0.2">
      <c r="A6559" s="11"/>
      <c r="B6559"/>
      <c r="C6559"/>
      <c r="E6559" s="11"/>
      <c r="F6559" s="11"/>
    </row>
    <row r="6560" spans="1:6" x14ac:dyDescent="0.2">
      <c r="A6560" s="11"/>
      <c r="B6560"/>
      <c r="C6560"/>
      <c r="E6560" s="11"/>
      <c r="F6560" s="11"/>
    </row>
    <row r="6561" spans="1:6" x14ac:dyDescent="0.2">
      <c r="A6561" s="11"/>
      <c r="B6561"/>
      <c r="C6561"/>
      <c r="E6561" s="11"/>
      <c r="F6561" s="11"/>
    </row>
    <row r="6562" spans="1:6" x14ac:dyDescent="0.2">
      <c r="A6562" s="11"/>
      <c r="B6562"/>
      <c r="C6562"/>
      <c r="E6562" s="11"/>
      <c r="F6562" s="11"/>
    </row>
    <row r="6563" spans="1:6" x14ac:dyDescent="0.2">
      <c r="A6563" s="11"/>
      <c r="B6563"/>
      <c r="C6563"/>
      <c r="E6563" s="11"/>
      <c r="F6563" s="11"/>
    </row>
    <row r="6564" spans="1:6" x14ac:dyDescent="0.2">
      <c r="A6564" s="11"/>
      <c r="B6564"/>
      <c r="C6564"/>
      <c r="E6564" s="11"/>
      <c r="F6564" s="11"/>
    </row>
    <row r="6565" spans="1:6" x14ac:dyDescent="0.2">
      <c r="A6565" s="11"/>
      <c r="B6565"/>
      <c r="C6565"/>
      <c r="E6565" s="11"/>
      <c r="F6565" s="11"/>
    </row>
    <row r="6566" spans="1:6" x14ac:dyDescent="0.2">
      <c r="A6566" s="11"/>
      <c r="B6566"/>
      <c r="C6566"/>
      <c r="E6566" s="11"/>
      <c r="F6566" s="11"/>
    </row>
    <row r="6567" spans="1:6" x14ac:dyDescent="0.2">
      <c r="A6567" s="11"/>
      <c r="B6567"/>
      <c r="C6567"/>
      <c r="E6567" s="11"/>
      <c r="F6567" s="11"/>
    </row>
    <row r="6568" spans="1:6" x14ac:dyDescent="0.2">
      <c r="A6568" s="11"/>
      <c r="B6568"/>
      <c r="C6568"/>
      <c r="E6568" s="11"/>
      <c r="F6568" s="11"/>
    </row>
    <row r="6569" spans="1:6" x14ac:dyDescent="0.2">
      <c r="A6569" s="11"/>
      <c r="B6569"/>
      <c r="C6569"/>
      <c r="E6569" s="11"/>
      <c r="F6569" s="11"/>
    </row>
    <row r="6570" spans="1:6" x14ac:dyDescent="0.2">
      <c r="A6570" s="11"/>
      <c r="B6570"/>
      <c r="C6570"/>
      <c r="E6570" s="11"/>
      <c r="F6570" s="11"/>
    </row>
    <row r="6571" spans="1:6" x14ac:dyDescent="0.2">
      <c r="A6571" s="11"/>
      <c r="B6571"/>
      <c r="C6571"/>
      <c r="E6571" s="11"/>
      <c r="F6571" s="11"/>
    </row>
    <row r="6572" spans="1:6" x14ac:dyDescent="0.2">
      <c r="A6572" s="11"/>
      <c r="B6572"/>
      <c r="C6572"/>
      <c r="E6572" s="11"/>
      <c r="F6572" s="11"/>
    </row>
    <row r="6573" spans="1:6" x14ac:dyDescent="0.2">
      <c r="A6573" s="11"/>
      <c r="B6573"/>
      <c r="C6573"/>
      <c r="E6573" s="11"/>
      <c r="F6573" s="11"/>
    </row>
    <row r="6574" spans="1:6" x14ac:dyDescent="0.2">
      <c r="A6574" s="11"/>
      <c r="B6574"/>
      <c r="C6574"/>
      <c r="E6574" s="11"/>
      <c r="F6574" s="11"/>
    </row>
    <row r="6575" spans="1:6" x14ac:dyDescent="0.2">
      <c r="A6575" s="11"/>
      <c r="B6575"/>
      <c r="C6575"/>
      <c r="E6575" s="11"/>
      <c r="F6575" s="11"/>
    </row>
    <row r="6576" spans="1:6" x14ac:dyDescent="0.2">
      <c r="A6576" s="11"/>
      <c r="B6576"/>
      <c r="C6576"/>
      <c r="E6576" s="11"/>
      <c r="F6576" s="11"/>
    </row>
    <row r="6577" spans="1:6" x14ac:dyDescent="0.2">
      <c r="A6577" s="11"/>
      <c r="B6577"/>
      <c r="C6577"/>
      <c r="E6577" s="11"/>
      <c r="F6577" s="11"/>
    </row>
    <row r="6578" spans="1:6" x14ac:dyDescent="0.2">
      <c r="A6578" s="11"/>
      <c r="B6578"/>
      <c r="C6578"/>
      <c r="E6578" s="11"/>
      <c r="F6578" s="11"/>
    </row>
    <row r="6579" spans="1:6" x14ac:dyDescent="0.2">
      <c r="A6579" s="11"/>
      <c r="B6579"/>
      <c r="C6579"/>
      <c r="E6579" s="11"/>
      <c r="F6579" s="11"/>
    </row>
    <row r="6580" spans="1:6" x14ac:dyDescent="0.2">
      <c r="A6580" s="11"/>
      <c r="B6580"/>
      <c r="C6580"/>
      <c r="E6580" s="11"/>
      <c r="F6580" s="11"/>
    </row>
    <row r="6581" spans="1:6" x14ac:dyDescent="0.2">
      <c r="A6581" s="11"/>
      <c r="B6581"/>
      <c r="C6581"/>
      <c r="E6581" s="11"/>
      <c r="F6581" s="11"/>
    </row>
    <row r="6582" spans="1:6" x14ac:dyDescent="0.2">
      <c r="A6582" s="11"/>
      <c r="B6582"/>
      <c r="C6582"/>
      <c r="E6582" s="11"/>
      <c r="F6582" s="11"/>
    </row>
    <row r="6583" spans="1:6" x14ac:dyDescent="0.2">
      <c r="A6583" s="11"/>
      <c r="B6583"/>
      <c r="C6583"/>
      <c r="E6583" s="11"/>
      <c r="F6583" s="11"/>
    </row>
    <row r="6584" spans="1:6" x14ac:dyDescent="0.2">
      <c r="A6584" s="11"/>
      <c r="B6584"/>
      <c r="C6584"/>
      <c r="E6584" s="11"/>
      <c r="F6584" s="11"/>
    </row>
    <row r="6585" spans="1:6" x14ac:dyDescent="0.2">
      <c r="A6585" s="11"/>
      <c r="B6585"/>
      <c r="C6585"/>
      <c r="E6585" s="11"/>
      <c r="F6585" s="11"/>
    </row>
    <row r="6586" spans="1:6" x14ac:dyDescent="0.2">
      <c r="A6586" s="11"/>
      <c r="B6586"/>
      <c r="C6586"/>
      <c r="E6586" s="11"/>
      <c r="F6586" s="11"/>
    </row>
    <row r="6587" spans="1:6" x14ac:dyDescent="0.2">
      <c r="A6587" s="11"/>
      <c r="B6587"/>
      <c r="C6587"/>
      <c r="E6587" s="11"/>
      <c r="F6587" s="11"/>
    </row>
    <row r="6588" spans="1:6" x14ac:dyDescent="0.2">
      <c r="A6588" s="11"/>
      <c r="B6588"/>
      <c r="C6588"/>
      <c r="E6588" s="11"/>
      <c r="F6588" s="11"/>
    </row>
    <row r="6589" spans="1:6" x14ac:dyDescent="0.2">
      <c r="A6589" s="11"/>
      <c r="B6589"/>
      <c r="C6589"/>
      <c r="E6589" s="11"/>
      <c r="F6589" s="11"/>
    </row>
    <row r="6590" spans="1:6" x14ac:dyDescent="0.2">
      <c r="A6590" s="11"/>
      <c r="B6590"/>
      <c r="C6590"/>
      <c r="E6590" s="11"/>
      <c r="F6590" s="11"/>
    </row>
    <row r="6591" spans="1:6" x14ac:dyDescent="0.2">
      <c r="A6591" s="11"/>
      <c r="B6591"/>
      <c r="C6591"/>
      <c r="E6591" s="11"/>
      <c r="F6591" s="11"/>
    </row>
    <row r="6592" spans="1:6" x14ac:dyDescent="0.2">
      <c r="A6592" s="11"/>
      <c r="B6592"/>
      <c r="C6592"/>
      <c r="E6592" s="11"/>
      <c r="F6592" s="11"/>
    </row>
    <row r="6593" spans="1:6" x14ac:dyDescent="0.2">
      <c r="A6593" s="11"/>
      <c r="B6593"/>
      <c r="C6593"/>
      <c r="E6593" s="11"/>
      <c r="F6593" s="11"/>
    </row>
    <row r="6594" spans="1:6" x14ac:dyDescent="0.2">
      <c r="A6594" s="11"/>
      <c r="B6594"/>
      <c r="C6594"/>
      <c r="E6594" s="11"/>
      <c r="F6594" s="11"/>
    </row>
    <row r="6595" spans="1:6" x14ac:dyDescent="0.2">
      <c r="A6595" s="11"/>
      <c r="B6595"/>
      <c r="C6595"/>
      <c r="E6595" s="11"/>
      <c r="F6595" s="11"/>
    </row>
    <row r="6596" spans="1:6" x14ac:dyDescent="0.2">
      <c r="A6596" s="11"/>
      <c r="B6596"/>
      <c r="C6596"/>
      <c r="E6596" s="11"/>
      <c r="F6596" s="11"/>
    </row>
    <row r="6597" spans="1:6" x14ac:dyDescent="0.2">
      <c r="A6597" s="11"/>
      <c r="B6597"/>
      <c r="C6597"/>
      <c r="E6597" s="11"/>
      <c r="F6597" s="11"/>
    </row>
    <row r="6598" spans="1:6" x14ac:dyDescent="0.2">
      <c r="A6598" s="11"/>
      <c r="B6598"/>
      <c r="C6598"/>
      <c r="E6598" s="11"/>
      <c r="F6598" s="11"/>
    </row>
    <row r="6599" spans="1:6" x14ac:dyDescent="0.2">
      <c r="A6599" s="11"/>
      <c r="B6599"/>
      <c r="C6599"/>
      <c r="E6599" s="11"/>
      <c r="F6599" s="11"/>
    </row>
    <row r="6600" spans="1:6" x14ac:dyDescent="0.2">
      <c r="A6600" s="11"/>
      <c r="B6600"/>
      <c r="C6600"/>
      <c r="E6600" s="11"/>
      <c r="F6600" s="11"/>
    </row>
    <row r="6601" spans="1:6" x14ac:dyDescent="0.2">
      <c r="A6601" s="11"/>
      <c r="B6601"/>
      <c r="C6601"/>
      <c r="E6601" s="11"/>
      <c r="F6601" s="11"/>
    </row>
    <row r="6602" spans="1:6" x14ac:dyDescent="0.2">
      <c r="A6602" s="11"/>
      <c r="B6602"/>
      <c r="C6602"/>
      <c r="E6602" s="11"/>
      <c r="F6602" s="11"/>
    </row>
    <row r="6603" spans="1:6" x14ac:dyDescent="0.2">
      <c r="A6603" s="11"/>
      <c r="B6603"/>
      <c r="C6603"/>
      <c r="E6603" s="11"/>
      <c r="F6603" s="11"/>
    </row>
    <row r="6604" spans="1:6" x14ac:dyDescent="0.2">
      <c r="A6604" s="11"/>
      <c r="B6604"/>
      <c r="C6604"/>
      <c r="E6604" s="11"/>
      <c r="F6604" s="11"/>
    </row>
    <row r="6605" spans="1:6" x14ac:dyDescent="0.2">
      <c r="A6605" s="11"/>
      <c r="B6605"/>
      <c r="C6605"/>
      <c r="E6605" s="11"/>
      <c r="F6605" s="11"/>
    </row>
    <row r="6606" spans="1:6" x14ac:dyDescent="0.2">
      <c r="A6606" s="11"/>
      <c r="B6606"/>
      <c r="C6606"/>
      <c r="E6606" s="11"/>
      <c r="F6606" s="11"/>
    </row>
    <row r="6607" spans="1:6" x14ac:dyDescent="0.2">
      <c r="A6607" s="11"/>
      <c r="B6607"/>
      <c r="C6607"/>
      <c r="E6607" s="11"/>
      <c r="F6607" s="11"/>
    </row>
    <row r="6608" spans="1:6" x14ac:dyDescent="0.2">
      <c r="A6608" s="11"/>
      <c r="B6608"/>
      <c r="C6608"/>
      <c r="E6608" s="11"/>
      <c r="F6608" s="11"/>
    </row>
    <row r="6609" spans="1:6" x14ac:dyDescent="0.2">
      <c r="A6609" s="11"/>
      <c r="B6609"/>
      <c r="C6609"/>
      <c r="E6609" s="11"/>
      <c r="F6609" s="11"/>
    </row>
    <row r="6610" spans="1:6" x14ac:dyDescent="0.2">
      <c r="A6610" s="11"/>
      <c r="B6610"/>
      <c r="C6610"/>
      <c r="E6610" s="11"/>
      <c r="F6610" s="11"/>
    </row>
    <row r="6611" spans="1:6" x14ac:dyDescent="0.2">
      <c r="A6611" s="11"/>
      <c r="B6611"/>
      <c r="C6611"/>
      <c r="E6611" s="11"/>
      <c r="F6611" s="11"/>
    </row>
    <row r="6612" spans="1:6" x14ac:dyDescent="0.2">
      <c r="A6612" s="11"/>
      <c r="B6612"/>
      <c r="C6612"/>
      <c r="E6612" s="11"/>
      <c r="F6612" s="11"/>
    </row>
    <row r="6613" spans="1:6" x14ac:dyDescent="0.2">
      <c r="A6613" s="11"/>
      <c r="B6613"/>
      <c r="C6613"/>
      <c r="E6613" s="11"/>
      <c r="F6613" s="11"/>
    </row>
    <row r="6614" spans="1:6" x14ac:dyDescent="0.2">
      <c r="A6614" s="11"/>
      <c r="B6614"/>
      <c r="C6614"/>
      <c r="E6614" s="11"/>
      <c r="F6614" s="11"/>
    </row>
    <row r="6615" spans="1:6" x14ac:dyDescent="0.2">
      <c r="A6615" s="11"/>
      <c r="B6615"/>
      <c r="C6615"/>
      <c r="E6615" s="11"/>
      <c r="F6615" s="11"/>
    </row>
    <row r="6616" spans="1:6" x14ac:dyDescent="0.2">
      <c r="A6616" s="11"/>
      <c r="B6616"/>
      <c r="C6616"/>
      <c r="E6616" s="11"/>
      <c r="F6616" s="11"/>
    </row>
    <row r="6617" spans="1:6" x14ac:dyDescent="0.2">
      <c r="A6617" s="11"/>
      <c r="B6617"/>
      <c r="C6617"/>
      <c r="E6617" s="11"/>
      <c r="F6617" s="11"/>
    </row>
    <row r="6618" spans="1:6" x14ac:dyDescent="0.2">
      <c r="A6618" s="11"/>
      <c r="B6618"/>
      <c r="C6618"/>
      <c r="E6618" s="11"/>
      <c r="F6618" s="11"/>
    </row>
    <row r="6619" spans="1:6" x14ac:dyDescent="0.2">
      <c r="A6619" s="11"/>
      <c r="B6619"/>
      <c r="C6619"/>
      <c r="E6619" s="11"/>
      <c r="F6619" s="11"/>
    </row>
    <row r="6620" spans="1:6" x14ac:dyDescent="0.2">
      <c r="A6620" s="11"/>
      <c r="B6620"/>
      <c r="C6620"/>
      <c r="E6620" s="11"/>
      <c r="F6620" s="11"/>
    </row>
    <row r="6621" spans="1:6" x14ac:dyDescent="0.2">
      <c r="A6621" s="11"/>
      <c r="B6621"/>
      <c r="C6621"/>
      <c r="E6621" s="11"/>
      <c r="F6621" s="11"/>
    </row>
    <row r="6622" spans="1:6" x14ac:dyDescent="0.2">
      <c r="A6622" s="11"/>
      <c r="B6622"/>
      <c r="C6622"/>
      <c r="E6622" s="11"/>
      <c r="F6622" s="11"/>
    </row>
    <row r="6623" spans="1:6" x14ac:dyDescent="0.2">
      <c r="A6623" s="11"/>
      <c r="B6623"/>
      <c r="C6623"/>
      <c r="E6623" s="11"/>
      <c r="F6623" s="11"/>
    </row>
    <row r="6624" spans="1:6" x14ac:dyDescent="0.2">
      <c r="A6624" s="11"/>
      <c r="B6624"/>
      <c r="C6624"/>
      <c r="E6624" s="11"/>
      <c r="F6624" s="11"/>
    </row>
    <row r="6625" spans="1:6" x14ac:dyDescent="0.2">
      <c r="A6625" s="11"/>
      <c r="B6625"/>
      <c r="C6625"/>
      <c r="E6625" s="11"/>
      <c r="F6625" s="11"/>
    </row>
    <row r="6626" spans="1:6" x14ac:dyDescent="0.2">
      <c r="A6626" s="11"/>
      <c r="B6626"/>
      <c r="C6626"/>
      <c r="E6626" s="11"/>
      <c r="F6626" s="11"/>
    </row>
    <row r="6627" spans="1:6" x14ac:dyDescent="0.2">
      <c r="A6627" s="11"/>
      <c r="B6627"/>
      <c r="C6627"/>
      <c r="E6627" s="11"/>
      <c r="F6627" s="11"/>
    </row>
    <row r="6628" spans="1:6" x14ac:dyDescent="0.2">
      <c r="A6628" s="11"/>
      <c r="B6628"/>
      <c r="C6628"/>
      <c r="E6628" s="11"/>
      <c r="F6628" s="11"/>
    </row>
    <row r="6629" spans="1:6" x14ac:dyDescent="0.2">
      <c r="A6629" s="11"/>
      <c r="B6629"/>
      <c r="C6629"/>
      <c r="E6629" s="11"/>
      <c r="F6629" s="11"/>
    </row>
    <row r="6630" spans="1:6" x14ac:dyDescent="0.2">
      <c r="A6630" s="11"/>
      <c r="B6630"/>
      <c r="C6630"/>
      <c r="E6630" s="11"/>
      <c r="F6630" s="11"/>
    </row>
    <row r="6631" spans="1:6" x14ac:dyDescent="0.2">
      <c r="A6631" s="11"/>
      <c r="B6631"/>
      <c r="C6631"/>
      <c r="E6631" s="11"/>
      <c r="F6631" s="11"/>
    </row>
    <row r="6632" spans="1:6" x14ac:dyDescent="0.2">
      <c r="A6632" s="11"/>
      <c r="B6632"/>
      <c r="C6632"/>
      <c r="E6632" s="11"/>
      <c r="F6632" s="11"/>
    </row>
    <row r="6633" spans="1:6" x14ac:dyDescent="0.2">
      <c r="A6633" s="11"/>
      <c r="B6633"/>
      <c r="C6633"/>
      <c r="E6633" s="11"/>
      <c r="F6633" s="11"/>
    </row>
    <row r="6634" spans="1:6" x14ac:dyDescent="0.2">
      <c r="A6634" s="11"/>
      <c r="B6634"/>
      <c r="C6634"/>
      <c r="E6634" s="11"/>
      <c r="F6634" s="11"/>
    </row>
    <row r="6635" spans="1:6" x14ac:dyDescent="0.2">
      <c r="A6635" s="11"/>
      <c r="B6635"/>
      <c r="C6635"/>
      <c r="E6635" s="11"/>
      <c r="F6635" s="11"/>
    </row>
    <row r="6636" spans="1:6" x14ac:dyDescent="0.2">
      <c r="A6636" s="11"/>
      <c r="B6636"/>
      <c r="C6636"/>
      <c r="E6636" s="11"/>
      <c r="F6636" s="11"/>
    </row>
    <row r="6637" spans="1:6" x14ac:dyDescent="0.2">
      <c r="A6637" s="11"/>
      <c r="B6637"/>
      <c r="C6637"/>
      <c r="E6637" s="11"/>
      <c r="F6637" s="11"/>
    </row>
    <row r="6638" spans="1:6" x14ac:dyDescent="0.2">
      <c r="A6638" s="11"/>
      <c r="B6638"/>
      <c r="C6638"/>
      <c r="E6638" s="11"/>
      <c r="F6638" s="11"/>
    </row>
    <row r="6639" spans="1:6" x14ac:dyDescent="0.2">
      <c r="A6639" s="11"/>
      <c r="B6639"/>
      <c r="C6639"/>
      <c r="E6639" s="11"/>
      <c r="F6639" s="11"/>
    </row>
    <row r="6640" spans="1:6" x14ac:dyDescent="0.2">
      <c r="A6640" s="11"/>
      <c r="B6640"/>
      <c r="C6640"/>
      <c r="E6640" s="11"/>
      <c r="F6640" s="11"/>
    </row>
    <row r="6641" spans="1:6" x14ac:dyDescent="0.2">
      <c r="A6641" s="11"/>
      <c r="B6641"/>
      <c r="C6641"/>
      <c r="E6641" s="11"/>
      <c r="F6641" s="11"/>
    </row>
    <row r="6642" spans="1:6" x14ac:dyDescent="0.2">
      <c r="A6642" s="11"/>
      <c r="B6642"/>
      <c r="C6642"/>
      <c r="E6642" s="11"/>
      <c r="F6642" s="11"/>
    </row>
    <row r="6643" spans="1:6" x14ac:dyDescent="0.2">
      <c r="A6643" s="11"/>
      <c r="B6643"/>
      <c r="C6643"/>
      <c r="E6643" s="11"/>
      <c r="F6643" s="11"/>
    </row>
    <row r="6644" spans="1:6" x14ac:dyDescent="0.2">
      <c r="A6644" s="11"/>
      <c r="B6644"/>
      <c r="C6644"/>
      <c r="E6644" s="11"/>
      <c r="F6644" s="11"/>
    </row>
    <row r="6645" spans="1:6" x14ac:dyDescent="0.2">
      <c r="A6645" s="11"/>
      <c r="B6645"/>
      <c r="C6645"/>
      <c r="E6645" s="11"/>
      <c r="F6645" s="11"/>
    </row>
    <row r="6646" spans="1:6" x14ac:dyDescent="0.2">
      <c r="A6646" s="11"/>
      <c r="B6646"/>
      <c r="C6646"/>
      <c r="E6646" s="11"/>
      <c r="F6646" s="11"/>
    </row>
    <row r="6647" spans="1:6" x14ac:dyDescent="0.2">
      <c r="A6647" s="11"/>
      <c r="B6647"/>
      <c r="C6647"/>
      <c r="E6647" s="11"/>
      <c r="F6647" s="11"/>
    </row>
    <row r="6648" spans="1:6" x14ac:dyDescent="0.2">
      <c r="A6648" s="11"/>
      <c r="B6648"/>
      <c r="C6648"/>
      <c r="E6648" s="11"/>
      <c r="F6648" s="11"/>
    </row>
    <row r="6649" spans="1:6" x14ac:dyDescent="0.2">
      <c r="A6649" s="11"/>
      <c r="B6649"/>
      <c r="C6649"/>
      <c r="E6649" s="11"/>
      <c r="F6649" s="11"/>
    </row>
    <row r="6650" spans="1:6" x14ac:dyDescent="0.2">
      <c r="A6650" s="11"/>
      <c r="B6650"/>
      <c r="C6650"/>
      <c r="E6650" s="11"/>
      <c r="F6650" s="11"/>
    </row>
    <row r="6651" spans="1:6" x14ac:dyDescent="0.2">
      <c r="A6651" s="11"/>
      <c r="B6651"/>
      <c r="C6651"/>
      <c r="E6651" s="11"/>
      <c r="F6651" s="11"/>
    </row>
    <row r="6652" spans="1:6" x14ac:dyDescent="0.2">
      <c r="A6652" s="11"/>
      <c r="B6652"/>
      <c r="C6652"/>
      <c r="E6652" s="11"/>
      <c r="F6652" s="11"/>
    </row>
    <row r="6653" spans="1:6" x14ac:dyDescent="0.2">
      <c r="A6653" s="11"/>
      <c r="B6653"/>
      <c r="C6653"/>
      <c r="E6653" s="11"/>
      <c r="F6653" s="11"/>
    </row>
    <row r="6654" spans="1:6" x14ac:dyDescent="0.2">
      <c r="A6654" s="11"/>
      <c r="B6654"/>
      <c r="C6654"/>
      <c r="E6654" s="11"/>
      <c r="F6654" s="11"/>
    </row>
    <row r="6655" spans="1:6" x14ac:dyDescent="0.2">
      <c r="A6655" s="11"/>
      <c r="B6655"/>
      <c r="C6655"/>
      <c r="E6655" s="11"/>
      <c r="F6655" s="11"/>
    </row>
    <row r="6656" spans="1:6" x14ac:dyDescent="0.2">
      <c r="A6656" s="11"/>
      <c r="B6656"/>
      <c r="C6656"/>
      <c r="E6656" s="11"/>
      <c r="F6656" s="11"/>
    </row>
    <row r="6657" spans="1:6" x14ac:dyDescent="0.2">
      <c r="A6657" s="11"/>
      <c r="B6657"/>
      <c r="C6657"/>
      <c r="E6657" s="11"/>
      <c r="F6657" s="11"/>
    </row>
    <row r="6658" spans="1:6" x14ac:dyDescent="0.2">
      <c r="A6658" s="11"/>
      <c r="B6658"/>
      <c r="C6658"/>
      <c r="E6658" s="11"/>
      <c r="F6658" s="11"/>
    </row>
    <row r="6659" spans="1:6" x14ac:dyDescent="0.2">
      <c r="A6659" s="11"/>
      <c r="B6659"/>
      <c r="C6659"/>
      <c r="E6659" s="11"/>
      <c r="F6659" s="11"/>
    </row>
    <row r="6660" spans="1:6" x14ac:dyDescent="0.2">
      <c r="A6660" s="11"/>
      <c r="B6660"/>
      <c r="C6660"/>
      <c r="E6660" s="11"/>
      <c r="F6660" s="11"/>
    </row>
    <row r="6661" spans="1:6" x14ac:dyDescent="0.2">
      <c r="A6661" s="11"/>
      <c r="B6661"/>
      <c r="C6661"/>
      <c r="E6661" s="11"/>
      <c r="F6661" s="11"/>
    </row>
    <row r="6662" spans="1:6" x14ac:dyDescent="0.2">
      <c r="A6662" s="11"/>
      <c r="B6662"/>
      <c r="C6662"/>
      <c r="E6662" s="11"/>
      <c r="F6662" s="11"/>
    </row>
    <row r="6663" spans="1:6" x14ac:dyDescent="0.2">
      <c r="A6663" s="11"/>
      <c r="B6663"/>
      <c r="C6663"/>
      <c r="E6663" s="11"/>
      <c r="F6663" s="11"/>
    </row>
    <row r="6664" spans="1:6" x14ac:dyDescent="0.2">
      <c r="A6664" s="11"/>
      <c r="B6664"/>
      <c r="C6664"/>
      <c r="E6664" s="11"/>
      <c r="F6664" s="11"/>
    </row>
    <row r="6665" spans="1:6" x14ac:dyDescent="0.2">
      <c r="A6665" s="11"/>
      <c r="B6665"/>
      <c r="C6665"/>
      <c r="E6665" s="11"/>
      <c r="F6665" s="11"/>
    </row>
    <row r="6666" spans="1:6" x14ac:dyDescent="0.2">
      <c r="A6666" s="11"/>
      <c r="B6666"/>
      <c r="C6666"/>
      <c r="E6666" s="11"/>
      <c r="F6666" s="11"/>
    </row>
    <row r="6667" spans="1:6" x14ac:dyDescent="0.2">
      <c r="A6667" s="11"/>
      <c r="B6667"/>
      <c r="C6667"/>
      <c r="E6667" s="11"/>
      <c r="F6667" s="11"/>
    </row>
    <row r="6668" spans="1:6" x14ac:dyDescent="0.2">
      <c r="A6668" s="11"/>
      <c r="B6668"/>
      <c r="C6668"/>
      <c r="E6668" s="11"/>
      <c r="F6668" s="11"/>
    </row>
    <row r="6669" spans="1:6" x14ac:dyDescent="0.2">
      <c r="A6669" s="11"/>
      <c r="B6669"/>
      <c r="C6669"/>
      <c r="E6669" s="11"/>
      <c r="F6669" s="11"/>
    </row>
    <row r="6670" spans="1:6" x14ac:dyDescent="0.2">
      <c r="A6670" s="11"/>
      <c r="B6670"/>
      <c r="C6670"/>
      <c r="E6670" s="11"/>
      <c r="F6670" s="11"/>
    </row>
    <row r="6671" spans="1:6" x14ac:dyDescent="0.2">
      <c r="A6671" s="11"/>
      <c r="B6671"/>
      <c r="C6671"/>
      <c r="E6671" s="11"/>
      <c r="F6671" s="11"/>
    </row>
    <row r="6672" spans="1:6" x14ac:dyDescent="0.2">
      <c r="A6672" s="11"/>
      <c r="B6672"/>
      <c r="C6672"/>
      <c r="E6672" s="11"/>
      <c r="F6672" s="11"/>
    </row>
    <row r="6673" spans="1:6" x14ac:dyDescent="0.2">
      <c r="A6673" s="11"/>
      <c r="B6673"/>
      <c r="C6673"/>
      <c r="E6673" s="11"/>
      <c r="F6673" s="11"/>
    </row>
    <row r="6674" spans="1:6" x14ac:dyDescent="0.2">
      <c r="A6674" s="11"/>
      <c r="B6674"/>
      <c r="C6674"/>
      <c r="E6674" s="11"/>
      <c r="F6674" s="11"/>
    </row>
    <row r="6675" spans="1:6" x14ac:dyDescent="0.2">
      <c r="A6675" s="11"/>
      <c r="B6675"/>
      <c r="C6675"/>
      <c r="E6675" s="11"/>
      <c r="F6675" s="11"/>
    </row>
    <row r="6676" spans="1:6" x14ac:dyDescent="0.2">
      <c r="A6676" s="11"/>
      <c r="B6676"/>
      <c r="C6676"/>
      <c r="E6676" s="11"/>
      <c r="F6676" s="11"/>
    </row>
    <row r="6677" spans="1:6" x14ac:dyDescent="0.2">
      <c r="A6677" s="11"/>
      <c r="B6677"/>
      <c r="C6677"/>
      <c r="E6677" s="11"/>
      <c r="F6677" s="11"/>
    </row>
    <row r="6678" spans="1:6" x14ac:dyDescent="0.2">
      <c r="A6678" s="11"/>
      <c r="B6678"/>
      <c r="C6678"/>
      <c r="E6678" s="11"/>
      <c r="F6678" s="11"/>
    </row>
    <row r="6679" spans="1:6" x14ac:dyDescent="0.2">
      <c r="A6679" s="11"/>
      <c r="B6679"/>
      <c r="C6679"/>
      <c r="E6679" s="11"/>
      <c r="F6679" s="11"/>
    </row>
    <row r="6680" spans="1:6" x14ac:dyDescent="0.2">
      <c r="A6680" s="11"/>
      <c r="B6680"/>
      <c r="C6680"/>
      <c r="E6680" s="11"/>
      <c r="F6680" s="11"/>
    </row>
    <row r="6681" spans="1:6" x14ac:dyDescent="0.2">
      <c r="A6681" s="11"/>
      <c r="B6681"/>
      <c r="C6681"/>
      <c r="E6681" s="11"/>
      <c r="F6681" s="11"/>
    </row>
    <row r="6682" spans="1:6" x14ac:dyDescent="0.2">
      <c r="A6682" s="11"/>
      <c r="B6682"/>
      <c r="C6682"/>
      <c r="E6682" s="11"/>
      <c r="F6682" s="11"/>
    </row>
    <row r="6683" spans="1:6" x14ac:dyDescent="0.2">
      <c r="A6683" s="11"/>
      <c r="B6683"/>
      <c r="C6683"/>
      <c r="E6683" s="11"/>
      <c r="F6683" s="11"/>
    </row>
    <row r="6684" spans="1:6" x14ac:dyDescent="0.2">
      <c r="A6684" s="11"/>
      <c r="B6684"/>
      <c r="C6684"/>
      <c r="E6684" s="11"/>
      <c r="F6684" s="11"/>
    </row>
    <row r="6685" spans="1:6" x14ac:dyDescent="0.2">
      <c r="A6685" s="11"/>
      <c r="B6685"/>
      <c r="C6685"/>
      <c r="E6685" s="11"/>
      <c r="F6685" s="11"/>
    </row>
    <row r="6686" spans="1:6" x14ac:dyDescent="0.2">
      <c r="A6686" s="11"/>
      <c r="B6686"/>
      <c r="C6686"/>
      <c r="E6686" s="11"/>
      <c r="F6686" s="11"/>
    </row>
    <row r="6687" spans="1:6" x14ac:dyDescent="0.2">
      <c r="A6687" s="11"/>
      <c r="B6687"/>
      <c r="C6687"/>
      <c r="E6687" s="11"/>
      <c r="F6687" s="11"/>
    </row>
    <row r="6688" spans="1:6" x14ac:dyDescent="0.2">
      <c r="A6688" s="11"/>
      <c r="B6688"/>
      <c r="C6688"/>
      <c r="E6688" s="11"/>
      <c r="F6688" s="11"/>
    </row>
    <row r="6689" spans="1:6" x14ac:dyDescent="0.2">
      <c r="A6689" s="11"/>
      <c r="B6689"/>
      <c r="C6689"/>
      <c r="E6689" s="11"/>
      <c r="F6689" s="11"/>
    </row>
    <row r="6690" spans="1:6" x14ac:dyDescent="0.2">
      <c r="A6690" s="11"/>
      <c r="B6690"/>
      <c r="C6690"/>
      <c r="E6690" s="11"/>
      <c r="F6690" s="11"/>
    </row>
    <row r="6691" spans="1:6" x14ac:dyDescent="0.2">
      <c r="A6691" s="11"/>
      <c r="B6691"/>
      <c r="C6691"/>
      <c r="E6691" s="11"/>
      <c r="F6691" s="11"/>
    </row>
    <row r="6692" spans="1:6" x14ac:dyDescent="0.2">
      <c r="A6692" s="11"/>
      <c r="B6692"/>
      <c r="C6692"/>
      <c r="E6692" s="11"/>
      <c r="F6692" s="11"/>
    </row>
    <row r="6693" spans="1:6" x14ac:dyDescent="0.2">
      <c r="A6693" s="11"/>
      <c r="B6693"/>
      <c r="C6693"/>
      <c r="E6693" s="11"/>
      <c r="F6693" s="11"/>
    </row>
    <row r="6694" spans="1:6" x14ac:dyDescent="0.2">
      <c r="A6694" s="11"/>
      <c r="B6694"/>
      <c r="C6694"/>
      <c r="E6694" s="11"/>
      <c r="F6694" s="11"/>
    </row>
    <row r="6695" spans="1:6" x14ac:dyDescent="0.2">
      <c r="A6695" s="11"/>
      <c r="B6695"/>
      <c r="C6695"/>
      <c r="E6695" s="11"/>
      <c r="F6695" s="11"/>
    </row>
    <row r="6696" spans="1:6" x14ac:dyDescent="0.2">
      <c r="A6696" s="11"/>
      <c r="B6696"/>
      <c r="C6696"/>
      <c r="E6696" s="11"/>
      <c r="F6696" s="11"/>
    </row>
    <row r="6697" spans="1:6" x14ac:dyDescent="0.2">
      <c r="A6697" s="11"/>
      <c r="B6697"/>
      <c r="C6697"/>
      <c r="E6697" s="11"/>
      <c r="F6697" s="11"/>
    </row>
    <row r="6698" spans="1:6" x14ac:dyDescent="0.2">
      <c r="A6698" s="11"/>
      <c r="B6698"/>
      <c r="C6698"/>
      <c r="E6698" s="11"/>
      <c r="F6698" s="11"/>
    </row>
    <row r="6699" spans="1:6" x14ac:dyDescent="0.2">
      <c r="A6699" s="11"/>
      <c r="B6699"/>
      <c r="C6699"/>
      <c r="E6699" s="11"/>
      <c r="F6699" s="11"/>
    </row>
    <row r="6700" spans="1:6" x14ac:dyDescent="0.2">
      <c r="A6700" s="11"/>
      <c r="B6700"/>
      <c r="C6700"/>
      <c r="E6700" s="11"/>
      <c r="F6700" s="11"/>
    </row>
    <row r="6701" spans="1:6" x14ac:dyDescent="0.2">
      <c r="A6701" s="11"/>
      <c r="B6701"/>
      <c r="C6701"/>
      <c r="E6701" s="11"/>
      <c r="F6701" s="11"/>
    </row>
    <row r="6702" spans="1:6" x14ac:dyDescent="0.2">
      <c r="A6702" s="11"/>
      <c r="B6702"/>
      <c r="C6702"/>
      <c r="E6702" s="11"/>
      <c r="F6702" s="11"/>
    </row>
    <row r="6703" spans="1:6" x14ac:dyDescent="0.2">
      <c r="A6703" s="11"/>
      <c r="B6703"/>
      <c r="C6703"/>
      <c r="E6703" s="11"/>
      <c r="F6703" s="11"/>
    </row>
    <row r="6704" spans="1:6" x14ac:dyDescent="0.2">
      <c r="A6704" s="11"/>
      <c r="B6704"/>
      <c r="C6704"/>
      <c r="E6704" s="11"/>
      <c r="F6704" s="11"/>
    </row>
    <row r="6705" spans="1:6" x14ac:dyDescent="0.2">
      <c r="A6705" s="11"/>
      <c r="B6705"/>
      <c r="C6705"/>
      <c r="E6705" s="11"/>
      <c r="F6705" s="11"/>
    </row>
    <row r="6706" spans="1:6" x14ac:dyDescent="0.2">
      <c r="A6706" s="11"/>
      <c r="B6706"/>
      <c r="C6706"/>
      <c r="E6706" s="11"/>
      <c r="F6706" s="11"/>
    </row>
    <row r="6707" spans="1:6" x14ac:dyDescent="0.2">
      <c r="A6707" s="11"/>
      <c r="B6707"/>
      <c r="C6707"/>
      <c r="E6707" s="11"/>
      <c r="F6707" s="11"/>
    </row>
    <row r="6708" spans="1:6" x14ac:dyDescent="0.2">
      <c r="A6708" s="11"/>
      <c r="B6708"/>
      <c r="C6708"/>
      <c r="E6708" s="11"/>
      <c r="F6708" s="11"/>
    </row>
    <row r="6709" spans="1:6" x14ac:dyDescent="0.2">
      <c r="A6709" s="11"/>
      <c r="B6709"/>
      <c r="C6709"/>
      <c r="E6709" s="11"/>
      <c r="F6709" s="11"/>
    </row>
    <row r="6710" spans="1:6" x14ac:dyDescent="0.2">
      <c r="A6710" s="11"/>
      <c r="B6710"/>
      <c r="C6710"/>
      <c r="E6710" s="11"/>
      <c r="F6710" s="11"/>
    </row>
    <row r="6711" spans="1:6" x14ac:dyDescent="0.2">
      <c r="A6711" s="11"/>
      <c r="B6711"/>
      <c r="C6711"/>
      <c r="E6711" s="11"/>
      <c r="F6711" s="11"/>
    </row>
    <row r="6712" spans="1:6" x14ac:dyDescent="0.2">
      <c r="A6712" s="11"/>
      <c r="B6712"/>
      <c r="C6712"/>
      <c r="E6712" s="11"/>
      <c r="F6712" s="11"/>
    </row>
    <row r="6713" spans="1:6" x14ac:dyDescent="0.2">
      <c r="A6713" s="11"/>
      <c r="B6713"/>
      <c r="C6713"/>
      <c r="E6713" s="11"/>
      <c r="F6713" s="11"/>
    </row>
    <row r="6714" spans="1:6" x14ac:dyDescent="0.2">
      <c r="A6714" s="11"/>
      <c r="B6714"/>
      <c r="C6714"/>
      <c r="E6714" s="11"/>
      <c r="F6714" s="11"/>
    </row>
    <row r="6715" spans="1:6" x14ac:dyDescent="0.2">
      <c r="A6715" s="11"/>
      <c r="B6715"/>
      <c r="C6715"/>
      <c r="E6715" s="11"/>
      <c r="F6715" s="11"/>
    </row>
    <row r="6716" spans="1:6" x14ac:dyDescent="0.2">
      <c r="A6716" s="11"/>
      <c r="B6716"/>
      <c r="C6716"/>
      <c r="E6716" s="11"/>
      <c r="F6716" s="11"/>
    </row>
    <row r="6717" spans="1:6" x14ac:dyDescent="0.2">
      <c r="A6717" s="11"/>
      <c r="B6717"/>
      <c r="C6717"/>
      <c r="E6717" s="11"/>
      <c r="F6717" s="11"/>
    </row>
    <row r="6718" spans="1:6" x14ac:dyDescent="0.2">
      <c r="A6718" s="11"/>
      <c r="B6718"/>
      <c r="C6718"/>
      <c r="E6718" s="11"/>
      <c r="F6718" s="11"/>
    </row>
    <row r="6719" spans="1:6" x14ac:dyDescent="0.2">
      <c r="A6719" s="11"/>
      <c r="B6719"/>
      <c r="C6719"/>
      <c r="E6719" s="11"/>
      <c r="F6719" s="11"/>
    </row>
    <row r="6720" spans="1:6" x14ac:dyDescent="0.2">
      <c r="A6720" s="11"/>
      <c r="B6720"/>
      <c r="C6720"/>
      <c r="E6720" s="11"/>
      <c r="F6720" s="11"/>
    </row>
    <row r="6721" spans="1:6" x14ac:dyDescent="0.2">
      <c r="A6721" s="11"/>
      <c r="B6721"/>
      <c r="C6721"/>
      <c r="E6721" s="11"/>
      <c r="F6721" s="11"/>
    </row>
    <row r="6722" spans="1:6" x14ac:dyDescent="0.2">
      <c r="A6722" s="11"/>
      <c r="B6722"/>
      <c r="C6722"/>
      <c r="E6722" s="11"/>
      <c r="F6722" s="11"/>
    </row>
    <row r="6723" spans="1:6" x14ac:dyDescent="0.2">
      <c r="A6723" s="11"/>
      <c r="B6723"/>
      <c r="C6723"/>
      <c r="E6723" s="11"/>
      <c r="F6723" s="11"/>
    </row>
    <row r="6724" spans="1:6" x14ac:dyDescent="0.2">
      <c r="A6724" s="11"/>
      <c r="B6724"/>
      <c r="C6724"/>
      <c r="E6724" s="11"/>
      <c r="F6724" s="11"/>
    </row>
    <row r="6725" spans="1:6" x14ac:dyDescent="0.2">
      <c r="A6725" s="11"/>
      <c r="B6725"/>
      <c r="C6725"/>
      <c r="E6725" s="11"/>
      <c r="F6725" s="11"/>
    </row>
    <row r="6726" spans="1:6" x14ac:dyDescent="0.2">
      <c r="A6726" s="11"/>
      <c r="B6726"/>
      <c r="C6726"/>
      <c r="E6726" s="11"/>
      <c r="F6726" s="11"/>
    </row>
    <row r="6727" spans="1:6" x14ac:dyDescent="0.2">
      <c r="A6727" s="11"/>
      <c r="B6727"/>
      <c r="C6727"/>
      <c r="E6727" s="11"/>
      <c r="F6727" s="11"/>
    </row>
    <row r="6728" spans="1:6" x14ac:dyDescent="0.2">
      <c r="A6728" s="11"/>
      <c r="B6728"/>
      <c r="C6728"/>
      <c r="E6728" s="11"/>
      <c r="F6728" s="11"/>
    </row>
    <row r="6729" spans="1:6" x14ac:dyDescent="0.2">
      <c r="A6729" s="11"/>
      <c r="B6729"/>
      <c r="C6729"/>
      <c r="E6729" s="11"/>
      <c r="F6729" s="11"/>
    </row>
    <row r="6730" spans="1:6" x14ac:dyDescent="0.2">
      <c r="A6730" s="11"/>
      <c r="B6730"/>
      <c r="C6730"/>
      <c r="E6730" s="11"/>
      <c r="F6730" s="11"/>
    </row>
    <row r="6731" spans="1:6" x14ac:dyDescent="0.2">
      <c r="A6731" s="11"/>
      <c r="B6731"/>
      <c r="C6731"/>
      <c r="E6731" s="11"/>
      <c r="F6731" s="11"/>
    </row>
    <row r="6732" spans="1:6" x14ac:dyDescent="0.2">
      <c r="A6732" s="11"/>
      <c r="B6732"/>
      <c r="C6732"/>
      <c r="E6732" s="11"/>
      <c r="F6732" s="11"/>
    </row>
    <row r="6733" spans="1:6" x14ac:dyDescent="0.2">
      <c r="A6733" s="11"/>
      <c r="B6733"/>
      <c r="C6733"/>
      <c r="E6733" s="11"/>
      <c r="F6733" s="11"/>
    </row>
    <row r="6734" spans="1:6" x14ac:dyDescent="0.2">
      <c r="A6734" s="11"/>
      <c r="B6734"/>
      <c r="C6734"/>
      <c r="E6734" s="11"/>
      <c r="F6734" s="11"/>
    </row>
    <row r="6735" spans="1:6" x14ac:dyDescent="0.2">
      <c r="A6735" s="11"/>
      <c r="B6735"/>
      <c r="C6735"/>
      <c r="E6735" s="11"/>
      <c r="F6735" s="11"/>
    </row>
    <row r="6736" spans="1:6" x14ac:dyDescent="0.2">
      <c r="A6736" s="11"/>
      <c r="B6736"/>
      <c r="C6736"/>
      <c r="E6736" s="11"/>
      <c r="F6736" s="11"/>
    </row>
    <row r="6737" spans="1:6" x14ac:dyDescent="0.2">
      <c r="A6737" s="11"/>
      <c r="B6737"/>
      <c r="C6737"/>
      <c r="E6737" s="11"/>
      <c r="F6737" s="11"/>
    </row>
    <row r="6738" spans="1:6" x14ac:dyDescent="0.2">
      <c r="A6738" s="11"/>
      <c r="B6738"/>
      <c r="C6738"/>
      <c r="E6738" s="11"/>
      <c r="F6738" s="11"/>
    </row>
    <row r="6739" spans="1:6" x14ac:dyDescent="0.2">
      <c r="A6739" s="11"/>
      <c r="B6739"/>
      <c r="C6739"/>
      <c r="E6739" s="11"/>
      <c r="F6739" s="11"/>
    </row>
    <row r="6740" spans="1:6" x14ac:dyDescent="0.2">
      <c r="A6740" s="11"/>
      <c r="B6740"/>
      <c r="C6740"/>
      <c r="E6740" s="11"/>
      <c r="F6740" s="11"/>
    </row>
    <row r="6741" spans="1:6" x14ac:dyDescent="0.2">
      <c r="A6741" s="11"/>
      <c r="B6741"/>
      <c r="C6741"/>
      <c r="E6741" s="11"/>
      <c r="F6741" s="11"/>
    </row>
    <row r="6742" spans="1:6" x14ac:dyDescent="0.2">
      <c r="A6742" s="11"/>
      <c r="B6742"/>
      <c r="C6742"/>
      <c r="E6742" s="11"/>
      <c r="F6742" s="11"/>
    </row>
    <row r="6743" spans="1:6" x14ac:dyDescent="0.2">
      <c r="A6743" s="11"/>
      <c r="B6743"/>
      <c r="C6743"/>
      <c r="E6743" s="11"/>
      <c r="F6743" s="11"/>
    </row>
    <row r="6744" spans="1:6" x14ac:dyDescent="0.2">
      <c r="A6744" s="11"/>
      <c r="B6744"/>
      <c r="C6744"/>
      <c r="E6744" s="11"/>
      <c r="F6744" s="11"/>
    </row>
    <row r="6745" spans="1:6" x14ac:dyDescent="0.2">
      <c r="A6745" s="11"/>
      <c r="B6745"/>
      <c r="C6745"/>
      <c r="E6745" s="11"/>
      <c r="F6745" s="11"/>
    </row>
    <row r="6746" spans="1:6" x14ac:dyDescent="0.2">
      <c r="A6746" s="11"/>
      <c r="B6746"/>
      <c r="C6746"/>
      <c r="E6746" s="11"/>
      <c r="F6746" s="11"/>
    </row>
    <row r="6747" spans="1:6" x14ac:dyDescent="0.2">
      <c r="A6747" s="11"/>
      <c r="B6747"/>
      <c r="C6747"/>
      <c r="E6747" s="11"/>
      <c r="F6747" s="11"/>
    </row>
    <row r="6748" spans="1:6" x14ac:dyDescent="0.2">
      <c r="A6748" s="11"/>
      <c r="B6748"/>
      <c r="C6748"/>
      <c r="E6748" s="11"/>
      <c r="F6748" s="11"/>
    </row>
    <row r="6749" spans="1:6" x14ac:dyDescent="0.2">
      <c r="A6749" s="11"/>
      <c r="B6749"/>
      <c r="C6749"/>
      <c r="E6749" s="11"/>
      <c r="F6749" s="11"/>
    </row>
    <row r="6750" spans="1:6" x14ac:dyDescent="0.2">
      <c r="A6750" s="11"/>
      <c r="B6750"/>
      <c r="C6750"/>
      <c r="E6750" s="11"/>
      <c r="F6750" s="11"/>
    </row>
    <row r="6751" spans="1:6" x14ac:dyDescent="0.2">
      <c r="A6751" s="11"/>
      <c r="B6751"/>
      <c r="C6751"/>
      <c r="E6751" s="11"/>
      <c r="F6751" s="11"/>
    </row>
    <row r="6752" spans="1:6" x14ac:dyDescent="0.2">
      <c r="A6752" s="11"/>
      <c r="B6752"/>
      <c r="C6752"/>
      <c r="E6752" s="11"/>
      <c r="F6752" s="11"/>
    </row>
    <row r="6753" spans="1:6" x14ac:dyDescent="0.2">
      <c r="A6753" s="11"/>
      <c r="B6753"/>
      <c r="C6753"/>
      <c r="E6753" s="11"/>
      <c r="F6753" s="11"/>
    </row>
    <row r="6754" spans="1:6" x14ac:dyDescent="0.2">
      <c r="A6754" s="11"/>
      <c r="B6754"/>
      <c r="C6754"/>
      <c r="E6754" s="11"/>
      <c r="F6754" s="11"/>
    </row>
    <row r="6755" spans="1:6" x14ac:dyDescent="0.2">
      <c r="A6755" s="11"/>
      <c r="B6755"/>
      <c r="C6755"/>
      <c r="E6755" s="11"/>
      <c r="F6755" s="11"/>
    </row>
    <row r="6756" spans="1:6" x14ac:dyDescent="0.2">
      <c r="A6756" s="11"/>
      <c r="B6756"/>
      <c r="C6756"/>
      <c r="E6756" s="11"/>
      <c r="F6756" s="11"/>
    </row>
    <row r="6757" spans="1:6" x14ac:dyDescent="0.2">
      <c r="A6757" s="11"/>
      <c r="B6757"/>
      <c r="C6757"/>
      <c r="E6757" s="11"/>
      <c r="F6757" s="11"/>
    </row>
    <row r="6758" spans="1:6" x14ac:dyDescent="0.2">
      <c r="A6758" s="11"/>
      <c r="B6758"/>
      <c r="C6758"/>
      <c r="E6758" s="11"/>
      <c r="F6758" s="11"/>
    </row>
    <row r="6759" spans="1:6" x14ac:dyDescent="0.2">
      <c r="A6759" s="11"/>
      <c r="B6759"/>
      <c r="C6759"/>
      <c r="E6759" s="11"/>
      <c r="F6759" s="11"/>
    </row>
    <row r="6760" spans="1:6" x14ac:dyDescent="0.2">
      <c r="A6760" s="11"/>
      <c r="B6760"/>
      <c r="C6760"/>
      <c r="E6760" s="11"/>
      <c r="F6760" s="11"/>
    </row>
    <row r="6761" spans="1:6" x14ac:dyDescent="0.2">
      <c r="A6761" s="11"/>
      <c r="B6761"/>
      <c r="C6761"/>
      <c r="E6761" s="11"/>
      <c r="F6761" s="11"/>
    </row>
    <row r="6762" spans="1:6" x14ac:dyDescent="0.2">
      <c r="A6762" s="11"/>
      <c r="B6762"/>
      <c r="C6762"/>
      <c r="E6762" s="11"/>
      <c r="F6762" s="11"/>
    </row>
    <row r="6763" spans="1:6" x14ac:dyDescent="0.2">
      <c r="A6763" s="11"/>
      <c r="B6763"/>
      <c r="C6763"/>
      <c r="E6763" s="11"/>
      <c r="F6763" s="11"/>
    </row>
    <row r="6764" spans="1:6" x14ac:dyDescent="0.2">
      <c r="A6764" s="11"/>
      <c r="B6764"/>
      <c r="C6764"/>
      <c r="E6764" s="11"/>
      <c r="F6764" s="11"/>
    </row>
    <row r="6765" spans="1:6" x14ac:dyDescent="0.2">
      <c r="A6765" s="11"/>
      <c r="B6765"/>
      <c r="C6765"/>
      <c r="E6765" s="11"/>
      <c r="F6765" s="11"/>
    </row>
    <row r="6766" spans="1:6" x14ac:dyDescent="0.2">
      <c r="A6766" s="11"/>
      <c r="B6766"/>
      <c r="C6766"/>
      <c r="E6766" s="11"/>
      <c r="F6766" s="11"/>
    </row>
    <row r="6767" spans="1:6" x14ac:dyDescent="0.2">
      <c r="A6767" s="11"/>
      <c r="B6767"/>
      <c r="C6767"/>
      <c r="E6767" s="11"/>
      <c r="F6767" s="11"/>
    </row>
    <row r="6768" spans="1:6" x14ac:dyDescent="0.2">
      <c r="A6768" s="11"/>
      <c r="B6768"/>
      <c r="C6768"/>
      <c r="E6768" s="11"/>
      <c r="F6768" s="11"/>
    </row>
    <row r="6769" spans="1:6" x14ac:dyDescent="0.2">
      <c r="A6769" s="11"/>
      <c r="B6769"/>
      <c r="C6769"/>
      <c r="E6769" s="11"/>
      <c r="F6769" s="11"/>
    </row>
    <row r="6770" spans="1:6" x14ac:dyDescent="0.2">
      <c r="A6770" s="11"/>
      <c r="B6770"/>
      <c r="C6770"/>
      <c r="E6770" s="11"/>
      <c r="F6770" s="11"/>
    </row>
    <row r="6771" spans="1:6" x14ac:dyDescent="0.2">
      <c r="A6771" s="11"/>
      <c r="B6771"/>
      <c r="C6771"/>
      <c r="E6771" s="11"/>
      <c r="F6771" s="11"/>
    </row>
    <row r="6772" spans="1:6" x14ac:dyDescent="0.2">
      <c r="A6772" s="11"/>
      <c r="B6772"/>
      <c r="C6772"/>
      <c r="E6772" s="11"/>
      <c r="F6772" s="11"/>
    </row>
    <row r="6773" spans="1:6" x14ac:dyDescent="0.2">
      <c r="A6773" s="11"/>
      <c r="B6773"/>
      <c r="C6773"/>
      <c r="E6773" s="11"/>
      <c r="F6773" s="11"/>
    </row>
    <row r="6774" spans="1:6" x14ac:dyDescent="0.2">
      <c r="A6774" s="11"/>
      <c r="B6774"/>
      <c r="C6774"/>
      <c r="E6774" s="11"/>
      <c r="F6774" s="11"/>
    </row>
    <row r="6775" spans="1:6" x14ac:dyDescent="0.2">
      <c r="A6775" s="11"/>
      <c r="B6775"/>
      <c r="C6775"/>
      <c r="E6775" s="11"/>
      <c r="F6775" s="11"/>
    </row>
    <row r="6776" spans="1:6" x14ac:dyDescent="0.2">
      <c r="A6776" s="11"/>
      <c r="B6776"/>
      <c r="C6776"/>
      <c r="E6776" s="11"/>
      <c r="F6776" s="11"/>
    </row>
    <row r="6777" spans="1:6" x14ac:dyDescent="0.2">
      <c r="A6777" s="11"/>
      <c r="B6777"/>
      <c r="C6777"/>
      <c r="E6777" s="11"/>
      <c r="F6777" s="11"/>
    </row>
    <row r="6778" spans="1:6" x14ac:dyDescent="0.2">
      <c r="A6778" s="11"/>
      <c r="B6778"/>
      <c r="C6778"/>
      <c r="E6778" s="11"/>
      <c r="F6778" s="11"/>
    </row>
    <row r="6779" spans="1:6" x14ac:dyDescent="0.2">
      <c r="A6779" s="11"/>
      <c r="B6779"/>
      <c r="C6779"/>
      <c r="E6779" s="11"/>
      <c r="F6779" s="11"/>
    </row>
    <row r="6780" spans="1:6" x14ac:dyDescent="0.2">
      <c r="A6780" s="11"/>
      <c r="B6780"/>
      <c r="C6780"/>
      <c r="E6780" s="11"/>
      <c r="F6780" s="11"/>
    </row>
    <row r="6781" spans="1:6" x14ac:dyDescent="0.2">
      <c r="A6781" s="11"/>
      <c r="B6781"/>
      <c r="C6781"/>
      <c r="E6781" s="11"/>
      <c r="F6781" s="11"/>
    </row>
    <row r="6782" spans="1:6" x14ac:dyDescent="0.2">
      <c r="A6782" s="11"/>
      <c r="B6782"/>
      <c r="C6782"/>
      <c r="E6782" s="11"/>
      <c r="F6782" s="11"/>
    </row>
    <row r="6783" spans="1:6" x14ac:dyDescent="0.2">
      <c r="A6783" s="11"/>
      <c r="B6783"/>
      <c r="C6783"/>
      <c r="E6783" s="11"/>
      <c r="F6783" s="11"/>
    </row>
    <row r="6784" spans="1:6" x14ac:dyDescent="0.2">
      <c r="A6784" s="11"/>
      <c r="B6784"/>
      <c r="C6784"/>
      <c r="E6784" s="11"/>
      <c r="F6784" s="11"/>
    </row>
    <row r="6785" spans="1:6" x14ac:dyDescent="0.2">
      <c r="A6785" s="11"/>
      <c r="B6785"/>
      <c r="C6785"/>
      <c r="E6785" s="11"/>
      <c r="F6785" s="11"/>
    </row>
    <row r="6786" spans="1:6" x14ac:dyDescent="0.2">
      <c r="A6786" s="11"/>
      <c r="B6786"/>
      <c r="C6786"/>
      <c r="E6786" s="11"/>
      <c r="F6786" s="11"/>
    </row>
    <row r="6787" spans="1:6" x14ac:dyDescent="0.2">
      <c r="A6787" s="11"/>
      <c r="B6787"/>
      <c r="C6787"/>
      <c r="E6787" s="11"/>
      <c r="F6787" s="11"/>
    </row>
    <row r="6788" spans="1:6" x14ac:dyDescent="0.2">
      <c r="A6788" s="11"/>
      <c r="B6788"/>
      <c r="C6788"/>
      <c r="E6788" s="11"/>
      <c r="F6788" s="11"/>
    </row>
    <row r="6789" spans="1:6" x14ac:dyDescent="0.2">
      <c r="A6789" s="11"/>
      <c r="B6789"/>
      <c r="C6789"/>
      <c r="E6789" s="11"/>
      <c r="F6789" s="11"/>
    </row>
    <row r="6790" spans="1:6" x14ac:dyDescent="0.2">
      <c r="A6790" s="11"/>
      <c r="B6790"/>
      <c r="C6790"/>
      <c r="E6790" s="11"/>
      <c r="F6790" s="11"/>
    </row>
    <row r="6791" spans="1:6" x14ac:dyDescent="0.2">
      <c r="A6791" s="11"/>
      <c r="B6791"/>
      <c r="C6791"/>
      <c r="E6791" s="11"/>
      <c r="F6791" s="11"/>
    </row>
    <row r="6792" spans="1:6" x14ac:dyDescent="0.2">
      <c r="A6792" s="11"/>
      <c r="B6792"/>
      <c r="C6792"/>
      <c r="E6792" s="11"/>
      <c r="F6792" s="11"/>
    </row>
    <row r="6793" spans="1:6" x14ac:dyDescent="0.2">
      <c r="A6793" s="11"/>
      <c r="B6793"/>
      <c r="C6793"/>
      <c r="E6793" s="11"/>
      <c r="F6793" s="11"/>
    </row>
    <row r="6794" spans="1:6" x14ac:dyDescent="0.2">
      <c r="A6794" s="11"/>
      <c r="B6794"/>
      <c r="C6794"/>
      <c r="E6794" s="11"/>
      <c r="F6794" s="11"/>
    </row>
    <row r="6795" spans="1:6" x14ac:dyDescent="0.2">
      <c r="A6795" s="11"/>
      <c r="B6795"/>
      <c r="C6795"/>
      <c r="E6795" s="11"/>
      <c r="F6795" s="11"/>
    </row>
    <row r="6796" spans="1:6" x14ac:dyDescent="0.2">
      <c r="A6796" s="11"/>
      <c r="B6796"/>
      <c r="C6796"/>
      <c r="E6796" s="11"/>
      <c r="F6796" s="11"/>
    </row>
    <row r="6797" spans="1:6" x14ac:dyDescent="0.2">
      <c r="A6797" s="11"/>
      <c r="B6797"/>
      <c r="C6797"/>
      <c r="E6797" s="11"/>
      <c r="F6797" s="11"/>
    </row>
    <row r="6798" spans="1:6" x14ac:dyDescent="0.2">
      <c r="A6798" s="11"/>
      <c r="B6798"/>
      <c r="C6798"/>
      <c r="E6798" s="11"/>
      <c r="F6798" s="11"/>
    </row>
    <row r="6799" spans="1:6" x14ac:dyDescent="0.2">
      <c r="A6799" s="11"/>
      <c r="B6799"/>
      <c r="C6799"/>
      <c r="E6799" s="11"/>
      <c r="F6799" s="11"/>
    </row>
    <row r="6800" spans="1:6" x14ac:dyDescent="0.2">
      <c r="A6800" s="11"/>
      <c r="B6800"/>
      <c r="C6800"/>
      <c r="E6800" s="11"/>
      <c r="F6800" s="11"/>
    </row>
    <row r="6801" spans="1:6" x14ac:dyDescent="0.2">
      <c r="A6801" s="11"/>
      <c r="B6801"/>
      <c r="C6801"/>
      <c r="E6801" s="11"/>
      <c r="F6801" s="11"/>
    </row>
    <row r="6802" spans="1:6" x14ac:dyDescent="0.2">
      <c r="A6802" s="11"/>
      <c r="B6802"/>
      <c r="C6802"/>
      <c r="E6802" s="11"/>
      <c r="F6802" s="11"/>
    </row>
    <row r="6803" spans="1:6" x14ac:dyDescent="0.2">
      <c r="A6803" s="11"/>
      <c r="B6803"/>
      <c r="C6803"/>
      <c r="E6803" s="11"/>
      <c r="F6803" s="11"/>
    </row>
    <row r="6804" spans="1:6" x14ac:dyDescent="0.2">
      <c r="A6804" s="11"/>
      <c r="B6804"/>
      <c r="C6804"/>
      <c r="E6804" s="11"/>
      <c r="F6804" s="11"/>
    </row>
    <row r="6805" spans="1:6" x14ac:dyDescent="0.2">
      <c r="A6805" s="11"/>
      <c r="B6805"/>
      <c r="C6805"/>
      <c r="E6805" s="11"/>
      <c r="F6805" s="11"/>
    </row>
    <row r="6806" spans="1:6" x14ac:dyDescent="0.2">
      <c r="A6806" s="11"/>
      <c r="B6806"/>
      <c r="C6806"/>
      <c r="E6806" s="11"/>
      <c r="F6806" s="11"/>
    </row>
    <row r="6807" spans="1:6" x14ac:dyDescent="0.2">
      <c r="A6807" s="11"/>
      <c r="B6807"/>
      <c r="C6807"/>
      <c r="E6807" s="11"/>
      <c r="F6807" s="11"/>
    </row>
    <row r="6808" spans="1:6" x14ac:dyDescent="0.2">
      <c r="A6808" s="11"/>
      <c r="B6808"/>
      <c r="C6808"/>
      <c r="E6808" s="11"/>
      <c r="F6808" s="11"/>
    </row>
    <row r="6809" spans="1:6" x14ac:dyDescent="0.2">
      <c r="A6809" s="11"/>
      <c r="B6809"/>
      <c r="C6809"/>
      <c r="E6809" s="11"/>
      <c r="F6809" s="11"/>
    </row>
    <row r="6810" spans="1:6" x14ac:dyDescent="0.2">
      <c r="A6810" s="11"/>
      <c r="B6810"/>
      <c r="C6810"/>
      <c r="E6810" s="11"/>
      <c r="F6810" s="11"/>
    </row>
    <row r="6811" spans="1:6" x14ac:dyDescent="0.2">
      <c r="A6811" s="11"/>
      <c r="B6811"/>
      <c r="C6811"/>
      <c r="E6811" s="11"/>
      <c r="F6811" s="11"/>
    </row>
    <row r="6812" spans="1:6" x14ac:dyDescent="0.2">
      <c r="A6812" s="11"/>
      <c r="B6812"/>
      <c r="C6812"/>
      <c r="E6812" s="11"/>
      <c r="F6812" s="11"/>
    </row>
    <row r="6813" spans="1:6" x14ac:dyDescent="0.2">
      <c r="A6813" s="11"/>
      <c r="B6813"/>
      <c r="C6813"/>
      <c r="E6813" s="11"/>
      <c r="F6813" s="11"/>
    </row>
    <row r="6814" spans="1:6" x14ac:dyDescent="0.2">
      <c r="A6814" s="11"/>
      <c r="B6814"/>
      <c r="C6814"/>
      <c r="E6814" s="11"/>
      <c r="F6814" s="11"/>
    </row>
    <row r="6815" spans="1:6" x14ac:dyDescent="0.2">
      <c r="A6815" s="11"/>
      <c r="B6815"/>
      <c r="C6815"/>
      <c r="E6815" s="11"/>
      <c r="F6815" s="11"/>
    </row>
    <row r="6816" spans="1:6" x14ac:dyDescent="0.2">
      <c r="A6816" s="11"/>
      <c r="B6816"/>
      <c r="C6816"/>
      <c r="E6816" s="11"/>
      <c r="F6816" s="11"/>
    </row>
    <row r="6817" spans="1:6" x14ac:dyDescent="0.2">
      <c r="A6817" s="11"/>
      <c r="B6817"/>
      <c r="C6817"/>
      <c r="E6817" s="11"/>
      <c r="F6817" s="11"/>
    </row>
    <row r="6818" spans="1:6" x14ac:dyDescent="0.2">
      <c r="A6818" s="11"/>
      <c r="B6818"/>
      <c r="C6818"/>
      <c r="E6818" s="11"/>
      <c r="F6818" s="11"/>
    </row>
    <row r="6819" spans="1:6" x14ac:dyDescent="0.2">
      <c r="A6819" s="11"/>
      <c r="B6819"/>
      <c r="C6819"/>
      <c r="E6819" s="11"/>
      <c r="F6819" s="11"/>
    </row>
    <row r="6820" spans="1:6" x14ac:dyDescent="0.2">
      <c r="A6820" s="11"/>
      <c r="B6820"/>
      <c r="C6820"/>
      <c r="E6820" s="11"/>
      <c r="F6820" s="11"/>
    </row>
    <row r="6821" spans="1:6" x14ac:dyDescent="0.2">
      <c r="A6821" s="11"/>
      <c r="B6821"/>
      <c r="C6821"/>
      <c r="E6821" s="11"/>
      <c r="F6821" s="11"/>
    </row>
    <row r="6822" spans="1:6" x14ac:dyDescent="0.2">
      <c r="A6822" s="11"/>
      <c r="B6822"/>
      <c r="C6822"/>
      <c r="E6822" s="11"/>
      <c r="F6822" s="11"/>
    </row>
    <row r="6823" spans="1:6" x14ac:dyDescent="0.2">
      <c r="A6823" s="11"/>
      <c r="B6823"/>
      <c r="C6823"/>
      <c r="E6823" s="11"/>
      <c r="F6823" s="11"/>
    </row>
    <row r="6824" spans="1:6" x14ac:dyDescent="0.2">
      <c r="A6824" s="11"/>
      <c r="B6824"/>
      <c r="C6824"/>
      <c r="E6824" s="11"/>
      <c r="F6824" s="11"/>
    </row>
    <row r="6825" spans="1:6" x14ac:dyDescent="0.2">
      <c r="A6825" s="11"/>
      <c r="B6825"/>
      <c r="C6825"/>
      <c r="E6825" s="11"/>
      <c r="F6825" s="11"/>
    </row>
    <row r="6826" spans="1:6" x14ac:dyDescent="0.2">
      <c r="A6826" s="11"/>
      <c r="B6826"/>
      <c r="C6826"/>
      <c r="E6826" s="11"/>
      <c r="F6826" s="11"/>
    </row>
    <row r="6827" spans="1:6" x14ac:dyDescent="0.2">
      <c r="A6827" s="11"/>
      <c r="B6827"/>
      <c r="C6827"/>
      <c r="E6827" s="11"/>
      <c r="F6827" s="11"/>
    </row>
    <row r="6828" spans="1:6" x14ac:dyDescent="0.2">
      <c r="A6828" s="11"/>
      <c r="B6828"/>
      <c r="C6828"/>
      <c r="E6828" s="11"/>
      <c r="F6828" s="11"/>
    </row>
    <row r="6829" spans="1:6" x14ac:dyDescent="0.2">
      <c r="A6829" s="11"/>
      <c r="B6829"/>
      <c r="C6829"/>
      <c r="E6829" s="11"/>
      <c r="F6829" s="11"/>
    </row>
    <row r="6830" spans="1:6" x14ac:dyDescent="0.2">
      <c r="A6830" s="11"/>
      <c r="B6830"/>
      <c r="C6830"/>
      <c r="E6830" s="11"/>
      <c r="F6830" s="11"/>
    </row>
    <row r="6831" spans="1:6" x14ac:dyDescent="0.2">
      <c r="A6831" s="11"/>
      <c r="B6831"/>
      <c r="C6831"/>
      <c r="E6831" s="11"/>
      <c r="F6831" s="11"/>
    </row>
    <row r="6832" spans="1:6" x14ac:dyDescent="0.2">
      <c r="A6832" s="11"/>
      <c r="B6832"/>
      <c r="C6832"/>
      <c r="E6832" s="11"/>
      <c r="F6832" s="11"/>
    </row>
    <row r="6833" spans="1:6" x14ac:dyDescent="0.2">
      <c r="A6833" s="11"/>
      <c r="B6833"/>
      <c r="C6833"/>
      <c r="E6833" s="11"/>
      <c r="F6833" s="11"/>
    </row>
    <row r="6834" spans="1:6" x14ac:dyDescent="0.2">
      <c r="A6834" s="11"/>
      <c r="B6834"/>
      <c r="C6834"/>
      <c r="E6834" s="11"/>
      <c r="F6834" s="11"/>
    </row>
    <row r="6835" spans="1:6" x14ac:dyDescent="0.2">
      <c r="A6835" s="11"/>
      <c r="B6835"/>
      <c r="C6835"/>
      <c r="E6835" s="11"/>
      <c r="F6835" s="11"/>
    </row>
    <row r="6836" spans="1:6" x14ac:dyDescent="0.2">
      <c r="A6836" s="11"/>
      <c r="B6836"/>
      <c r="C6836"/>
      <c r="E6836" s="11"/>
      <c r="F6836" s="11"/>
    </row>
    <row r="6837" spans="1:6" x14ac:dyDescent="0.2">
      <c r="A6837" s="11"/>
      <c r="B6837"/>
      <c r="C6837"/>
      <c r="E6837" s="11"/>
      <c r="F6837" s="11"/>
    </row>
    <row r="6838" spans="1:6" x14ac:dyDescent="0.2">
      <c r="A6838" s="11"/>
      <c r="B6838"/>
      <c r="C6838"/>
      <c r="E6838" s="11"/>
      <c r="F6838" s="11"/>
    </row>
    <row r="6839" spans="1:6" x14ac:dyDescent="0.2">
      <c r="A6839" s="11"/>
      <c r="B6839"/>
      <c r="C6839"/>
      <c r="E6839" s="11"/>
      <c r="F6839" s="11"/>
    </row>
    <row r="6840" spans="1:6" x14ac:dyDescent="0.2">
      <c r="A6840" s="11"/>
      <c r="B6840"/>
      <c r="C6840"/>
      <c r="E6840" s="11"/>
      <c r="F6840" s="11"/>
    </row>
    <row r="6841" spans="1:6" x14ac:dyDescent="0.2">
      <c r="A6841" s="11"/>
      <c r="B6841"/>
      <c r="C6841"/>
      <c r="E6841" s="11"/>
      <c r="F6841" s="11"/>
    </row>
    <row r="6842" spans="1:6" x14ac:dyDescent="0.2">
      <c r="A6842" s="11"/>
      <c r="B6842"/>
      <c r="C6842"/>
      <c r="E6842" s="11"/>
      <c r="F6842" s="11"/>
    </row>
    <row r="6843" spans="1:6" x14ac:dyDescent="0.2">
      <c r="A6843" s="11"/>
      <c r="B6843"/>
      <c r="C6843"/>
      <c r="E6843" s="11"/>
      <c r="F6843" s="11"/>
    </row>
    <row r="6844" spans="1:6" x14ac:dyDescent="0.2">
      <c r="A6844" s="11"/>
      <c r="B6844"/>
      <c r="C6844"/>
      <c r="E6844" s="11"/>
      <c r="F6844" s="11"/>
    </row>
    <row r="6845" spans="1:6" x14ac:dyDescent="0.2">
      <c r="A6845" s="11"/>
      <c r="B6845"/>
      <c r="C6845"/>
      <c r="E6845" s="11"/>
      <c r="F6845" s="11"/>
    </row>
    <row r="6846" spans="1:6" x14ac:dyDescent="0.2">
      <c r="A6846" s="11"/>
      <c r="B6846"/>
      <c r="C6846"/>
      <c r="E6846" s="11"/>
      <c r="F6846" s="11"/>
    </row>
    <row r="6847" spans="1:6" x14ac:dyDescent="0.2">
      <c r="A6847" s="11"/>
      <c r="B6847"/>
      <c r="C6847"/>
      <c r="E6847" s="11"/>
      <c r="F6847" s="11"/>
    </row>
    <row r="6848" spans="1:6" x14ac:dyDescent="0.2">
      <c r="A6848" s="11"/>
      <c r="B6848"/>
      <c r="C6848"/>
      <c r="E6848" s="11"/>
      <c r="F6848" s="11"/>
    </row>
    <row r="6849" spans="1:6" x14ac:dyDescent="0.2">
      <c r="A6849" s="11"/>
      <c r="B6849"/>
      <c r="C6849"/>
      <c r="E6849" s="11"/>
      <c r="F6849" s="11"/>
    </row>
    <row r="6850" spans="1:6" x14ac:dyDescent="0.2">
      <c r="A6850" s="11"/>
      <c r="B6850"/>
      <c r="C6850"/>
      <c r="E6850" s="11"/>
      <c r="F6850" s="11"/>
    </row>
    <row r="6851" spans="1:6" x14ac:dyDescent="0.2">
      <c r="A6851" s="11"/>
      <c r="B6851"/>
      <c r="C6851"/>
      <c r="E6851" s="11"/>
      <c r="F6851" s="11"/>
    </row>
    <row r="6852" spans="1:6" x14ac:dyDescent="0.2">
      <c r="A6852" s="11"/>
      <c r="B6852"/>
      <c r="C6852"/>
      <c r="E6852" s="11"/>
      <c r="F6852" s="11"/>
    </row>
    <row r="6853" spans="1:6" x14ac:dyDescent="0.2">
      <c r="A6853" s="11"/>
      <c r="B6853"/>
      <c r="C6853"/>
      <c r="E6853" s="11"/>
      <c r="F6853" s="11"/>
    </row>
    <row r="6854" spans="1:6" x14ac:dyDescent="0.2">
      <c r="A6854" s="11"/>
      <c r="B6854"/>
      <c r="C6854"/>
      <c r="E6854" s="11"/>
      <c r="F6854" s="11"/>
    </row>
    <row r="6855" spans="1:6" x14ac:dyDescent="0.2">
      <c r="A6855" s="11"/>
      <c r="B6855"/>
      <c r="C6855"/>
      <c r="E6855" s="11"/>
      <c r="F6855" s="11"/>
    </row>
    <row r="6856" spans="1:6" x14ac:dyDescent="0.2">
      <c r="A6856" s="11"/>
      <c r="B6856"/>
      <c r="C6856"/>
      <c r="E6856" s="11"/>
      <c r="F6856" s="11"/>
    </row>
    <row r="6857" spans="1:6" x14ac:dyDescent="0.2">
      <c r="A6857" s="11"/>
      <c r="B6857"/>
      <c r="C6857"/>
      <c r="E6857" s="11"/>
      <c r="F6857" s="11"/>
    </row>
    <row r="6858" spans="1:6" x14ac:dyDescent="0.2">
      <c r="A6858" s="11"/>
      <c r="B6858"/>
      <c r="C6858"/>
      <c r="E6858" s="11"/>
      <c r="F6858" s="11"/>
    </row>
    <row r="6859" spans="1:6" x14ac:dyDescent="0.2">
      <c r="A6859" s="11"/>
      <c r="B6859"/>
      <c r="C6859"/>
      <c r="E6859" s="11"/>
      <c r="F6859" s="11"/>
    </row>
    <row r="6860" spans="1:6" x14ac:dyDescent="0.2">
      <c r="A6860" s="11"/>
      <c r="B6860"/>
      <c r="C6860"/>
      <c r="E6860" s="11"/>
      <c r="F6860" s="11"/>
    </row>
    <row r="6861" spans="1:6" x14ac:dyDescent="0.2">
      <c r="A6861" s="11"/>
      <c r="B6861"/>
      <c r="C6861"/>
      <c r="E6861" s="11"/>
      <c r="F6861" s="11"/>
    </row>
    <row r="6862" spans="1:6" x14ac:dyDescent="0.2">
      <c r="A6862" s="11"/>
      <c r="B6862"/>
      <c r="C6862"/>
      <c r="E6862" s="11"/>
      <c r="F6862" s="11"/>
    </row>
    <row r="6863" spans="1:6" x14ac:dyDescent="0.2">
      <c r="A6863" s="11"/>
      <c r="B6863"/>
      <c r="C6863"/>
      <c r="E6863" s="11"/>
      <c r="F6863" s="11"/>
    </row>
    <row r="6864" spans="1:6" x14ac:dyDescent="0.2">
      <c r="A6864" s="11"/>
      <c r="B6864"/>
      <c r="C6864"/>
      <c r="E6864" s="11"/>
      <c r="F6864" s="11"/>
    </row>
    <row r="6865" spans="1:6" x14ac:dyDescent="0.2">
      <c r="A6865" s="11"/>
      <c r="B6865"/>
      <c r="C6865"/>
      <c r="E6865" s="11"/>
      <c r="F6865" s="11"/>
    </row>
    <row r="6866" spans="1:6" x14ac:dyDescent="0.2">
      <c r="A6866" s="11"/>
      <c r="B6866"/>
      <c r="C6866"/>
      <c r="E6866" s="11"/>
      <c r="F6866" s="11"/>
    </row>
    <row r="6867" spans="1:6" x14ac:dyDescent="0.2">
      <c r="A6867" s="11"/>
      <c r="B6867"/>
      <c r="C6867"/>
      <c r="E6867" s="11"/>
      <c r="F6867" s="11"/>
    </row>
    <row r="6868" spans="1:6" x14ac:dyDescent="0.2">
      <c r="A6868" s="11"/>
      <c r="B6868"/>
      <c r="C6868"/>
      <c r="E6868" s="11"/>
      <c r="F6868" s="11"/>
    </row>
    <row r="6869" spans="1:6" x14ac:dyDescent="0.2">
      <c r="A6869" s="11"/>
      <c r="B6869"/>
      <c r="C6869"/>
      <c r="E6869" s="11"/>
      <c r="F6869" s="11"/>
    </row>
    <row r="6870" spans="1:6" x14ac:dyDescent="0.2">
      <c r="A6870" s="11"/>
      <c r="B6870"/>
      <c r="C6870"/>
      <c r="E6870" s="11"/>
      <c r="F6870" s="11"/>
    </row>
    <row r="6871" spans="1:6" x14ac:dyDescent="0.2">
      <c r="A6871" s="11"/>
      <c r="B6871"/>
      <c r="C6871"/>
      <c r="E6871" s="11"/>
      <c r="F6871" s="11"/>
    </row>
    <row r="6872" spans="1:6" x14ac:dyDescent="0.2">
      <c r="A6872" s="11"/>
      <c r="B6872"/>
      <c r="C6872"/>
      <c r="E6872" s="11"/>
      <c r="F6872" s="11"/>
    </row>
    <row r="6873" spans="1:6" x14ac:dyDescent="0.2">
      <c r="A6873" s="11"/>
      <c r="B6873"/>
      <c r="C6873"/>
      <c r="E6873" s="11"/>
      <c r="F6873" s="11"/>
    </row>
    <row r="6874" spans="1:6" x14ac:dyDescent="0.2">
      <c r="A6874" s="11"/>
      <c r="B6874"/>
      <c r="C6874"/>
      <c r="E6874" s="11"/>
      <c r="F6874" s="11"/>
    </row>
    <row r="6875" spans="1:6" x14ac:dyDescent="0.2">
      <c r="A6875" s="11"/>
      <c r="B6875"/>
      <c r="C6875"/>
      <c r="E6875" s="11"/>
      <c r="F6875" s="11"/>
    </row>
    <row r="6876" spans="1:6" x14ac:dyDescent="0.2">
      <c r="A6876" s="11"/>
      <c r="B6876"/>
      <c r="C6876"/>
      <c r="E6876" s="11"/>
      <c r="F6876" s="11"/>
    </row>
    <row r="6877" spans="1:6" x14ac:dyDescent="0.2">
      <c r="A6877" s="11"/>
      <c r="B6877"/>
      <c r="C6877"/>
      <c r="E6877" s="11"/>
      <c r="F6877" s="11"/>
    </row>
    <row r="6878" spans="1:6" x14ac:dyDescent="0.2">
      <c r="A6878" s="11"/>
      <c r="B6878"/>
      <c r="C6878"/>
      <c r="E6878" s="11"/>
      <c r="F6878" s="11"/>
    </row>
    <row r="6879" spans="1:6" x14ac:dyDescent="0.2">
      <c r="A6879" s="11"/>
      <c r="B6879"/>
      <c r="C6879"/>
      <c r="E6879" s="11"/>
      <c r="F6879" s="11"/>
    </row>
    <row r="6880" spans="1:6" x14ac:dyDescent="0.2">
      <c r="A6880" s="11"/>
      <c r="B6880"/>
      <c r="C6880"/>
      <c r="E6880" s="11"/>
      <c r="F6880" s="11"/>
    </row>
    <row r="6881" spans="1:6" x14ac:dyDescent="0.2">
      <c r="A6881" s="11"/>
      <c r="B6881"/>
      <c r="C6881"/>
      <c r="E6881" s="11"/>
      <c r="F6881" s="11"/>
    </row>
    <row r="6882" spans="1:6" x14ac:dyDescent="0.2">
      <c r="A6882" s="11"/>
      <c r="B6882"/>
      <c r="C6882"/>
      <c r="E6882" s="11"/>
      <c r="F6882" s="11"/>
    </row>
    <row r="6883" spans="1:6" x14ac:dyDescent="0.2">
      <c r="A6883" s="11"/>
      <c r="B6883"/>
      <c r="C6883"/>
      <c r="E6883" s="11"/>
      <c r="F6883" s="11"/>
    </row>
    <row r="6884" spans="1:6" x14ac:dyDescent="0.2">
      <c r="A6884" s="11"/>
      <c r="B6884"/>
      <c r="C6884"/>
      <c r="E6884" s="11"/>
      <c r="F6884" s="11"/>
    </row>
    <row r="6885" spans="1:6" x14ac:dyDescent="0.2">
      <c r="A6885" s="11"/>
      <c r="B6885"/>
      <c r="C6885"/>
      <c r="E6885" s="11"/>
      <c r="F6885" s="11"/>
    </row>
    <row r="6886" spans="1:6" x14ac:dyDescent="0.2">
      <c r="A6886" s="11"/>
      <c r="B6886"/>
      <c r="C6886"/>
      <c r="E6886" s="11"/>
      <c r="F6886" s="11"/>
    </row>
    <row r="6887" spans="1:6" x14ac:dyDescent="0.2">
      <c r="A6887" s="11"/>
      <c r="B6887"/>
      <c r="C6887"/>
      <c r="E6887" s="11"/>
      <c r="F6887" s="11"/>
    </row>
    <row r="6888" spans="1:6" x14ac:dyDescent="0.2">
      <c r="A6888" s="11"/>
      <c r="B6888"/>
      <c r="C6888"/>
      <c r="E6888" s="11"/>
      <c r="F6888" s="11"/>
    </row>
    <row r="6889" spans="1:6" x14ac:dyDescent="0.2">
      <c r="A6889" s="11"/>
      <c r="B6889"/>
      <c r="C6889"/>
      <c r="E6889" s="11"/>
      <c r="F6889" s="11"/>
    </row>
    <row r="6890" spans="1:6" x14ac:dyDescent="0.2">
      <c r="A6890" s="11"/>
      <c r="B6890"/>
      <c r="C6890"/>
      <c r="E6890" s="11"/>
      <c r="F6890" s="11"/>
    </row>
    <row r="6891" spans="1:6" x14ac:dyDescent="0.2">
      <c r="A6891" s="11"/>
      <c r="B6891"/>
      <c r="C6891"/>
      <c r="E6891" s="11"/>
      <c r="F6891" s="11"/>
    </row>
    <row r="6892" spans="1:6" x14ac:dyDescent="0.2">
      <c r="A6892" s="11"/>
      <c r="B6892"/>
      <c r="C6892"/>
      <c r="E6892" s="11"/>
      <c r="F6892" s="11"/>
    </row>
    <row r="6893" spans="1:6" x14ac:dyDescent="0.2">
      <c r="A6893" s="11"/>
      <c r="B6893"/>
      <c r="C6893"/>
      <c r="E6893" s="11"/>
      <c r="F6893" s="11"/>
    </row>
    <row r="6894" spans="1:6" x14ac:dyDescent="0.2">
      <c r="A6894" s="11"/>
      <c r="B6894"/>
      <c r="C6894"/>
      <c r="E6894" s="11"/>
      <c r="F6894" s="11"/>
    </row>
    <row r="6895" spans="1:6" x14ac:dyDescent="0.2">
      <c r="A6895" s="11"/>
      <c r="B6895"/>
      <c r="C6895"/>
      <c r="E6895" s="11"/>
      <c r="F6895" s="11"/>
    </row>
    <row r="6896" spans="1:6" x14ac:dyDescent="0.2">
      <c r="A6896" s="11"/>
      <c r="B6896"/>
      <c r="C6896"/>
      <c r="E6896" s="11"/>
      <c r="F6896" s="11"/>
    </row>
    <row r="6897" spans="1:6" x14ac:dyDescent="0.2">
      <c r="A6897" s="11"/>
      <c r="B6897"/>
      <c r="C6897"/>
      <c r="E6897" s="11"/>
      <c r="F6897" s="11"/>
    </row>
    <row r="6898" spans="1:6" x14ac:dyDescent="0.2">
      <c r="A6898" s="11"/>
      <c r="B6898"/>
      <c r="C6898"/>
      <c r="E6898" s="11"/>
      <c r="F6898" s="11"/>
    </row>
    <row r="6899" spans="1:6" x14ac:dyDescent="0.2">
      <c r="A6899" s="11"/>
      <c r="B6899"/>
      <c r="C6899"/>
      <c r="E6899" s="11"/>
      <c r="F6899" s="11"/>
    </row>
    <row r="6900" spans="1:6" x14ac:dyDescent="0.2">
      <c r="A6900" s="11"/>
      <c r="B6900"/>
      <c r="C6900"/>
      <c r="E6900" s="11"/>
      <c r="F6900" s="11"/>
    </row>
    <row r="6901" spans="1:6" x14ac:dyDescent="0.2">
      <c r="A6901" s="11"/>
      <c r="B6901"/>
      <c r="C6901"/>
      <c r="E6901" s="11"/>
      <c r="F6901" s="11"/>
    </row>
    <row r="6902" spans="1:6" x14ac:dyDescent="0.2">
      <c r="A6902" s="11"/>
      <c r="B6902"/>
      <c r="C6902"/>
      <c r="E6902" s="11"/>
      <c r="F6902" s="11"/>
    </row>
    <row r="6903" spans="1:6" x14ac:dyDescent="0.2">
      <c r="A6903" s="11"/>
      <c r="B6903"/>
      <c r="C6903"/>
      <c r="E6903" s="11"/>
      <c r="F6903" s="11"/>
    </row>
    <row r="6904" spans="1:6" x14ac:dyDescent="0.2">
      <c r="A6904" s="11"/>
      <c r="B6904"/>
      <c r="C6904"/>
      <c r="E6904" s="11"/>
      <c r="F6904" s="11"/>
    </row>
    <row r="6905" spans="1:6" x14ac:dyDescent="0.2">
      <c r="A6905" s="11"/>
      <c r="B6905"/>
      <c r="C6905"/>
      <c r="E6905" s="11"/>
      <c r="F6905" s="11"/>
    </row>
    <row r="6906" spans="1:6" x14ac:dyDescent="0.2">
      <c r="A6906" s="11"/>
      <c r="B6906"/>
      <c r="C6906"/>
      <c r="E6906" s="11"/>
      <c r="F6906" s="11"/>
    </row>
    <row r="6907" spans="1:6" x14ac:dyDescent="0.2">
      <c r="A6907" s="11"/>
      <c r="B6907"/>
      <c r="C6907"/>
      <c r="E6907" s="11"/>
      <c r="F6907" s="11"/>
    </row>
    <row r="6908" spans="1:6" x14ac:dyDescent="0.2">
      <c r="A6908" s="11"/>
      <c r="B6908"/>
      <c r="C6908"/>
      <c r="E6908" s="11"/>
      <c r="F6908" s="11"/>
    </row>
    <row r="6909" spans="1:6" x14ac:dyDescent="0.2">
      <c r="A6909" s="11"/>
      <c r="B6909"/>
      <c r="C6909"/>
      <c r="E6909" s="11"/>
      <c r="F6909" s="11"/>
    </row>
    <row r="6910" spans="1:6" x14ac:dyDescent="0.2">
      <c r="A6910" s="11"/>
      <c r="B6910"/>
      <c r="C6910"/>
      <c r="E6910" s="11"/>
      <c r="F6910" s="11"/>
    </row>
    <row r="6911" spans="1:6" x14ac:dyDescent="0.2">
      <c r="A6911" s="11"/>
      <c r="B6911"/>
      <c r="C6911"/>
      <c r="E6911" s="11"/>
      <c r="F6911" s="11"/>
    </row>
    <row r="6912" spans="1:6" x14ac:dyDescent="0.2">
      <c r="A6912" s="11"/>
      <c r="B6912"/>
      <c r="C6912"/>
      <c r="E6912" s="11"/>
      <c r="F6912" s="11"/>
    </row>
    <row r="6913" spans="1:6" x14ac:dyDescent="0.2">
      <c r="A6913" s="11"/>
      <c r="B6913"/>
      <c r="C6913"/>
      <c r="E6913" s="11"/>
      <c r="F6913" s="11"/>
    </row>
    <row r="6914" spans="1:6" x14ac:dyDescent="0.2">
      <c r="A6914" s="11"/>
      <c r="B6914"/>
      <c r="C6914"/>
      <c r="E6914" s="11"/>
      <c r="F6914" s="11"/>
    </row>
    <row r="6915" spans="1:6" x14ac:dyDescent="0.2">
      <c r="A6915" s="11"/>
      <c r="B6915"/>
      <c r="C6915"/>
      <c r="E6915" s="11"/>
      <c r="F6915" s="11"/>
    </row>
    <row r="6916" spans="1:6" x14ac:dyDescent="0.2">
      <c r="A6916" s="11"/>
      <c r="B6916"/>
      <c r="C6916"/>
      <c r="E6916" s="11"/>
      <c r="F6916" s="11"/>
    </row>
    <row r="6917" spans="1:6" x14ac:dyDescent="0.2">
      <c r="A6917" s="11"/>
      <c r="B6917"/>
      <c r="C6917"/>
      <c r="E6917" s="11"/>
      <c r="F6917" s="11"/>
    </row>
    <row r="6918" spans="1:6" x14ac:dyDescent="0.2">
      <c r="A6918" s="11"/>
      <c r="B6918"/>
      <c r="C6918"/>
      <c r="E6918" s="11"/>
      <c r="F6918" s="11"/>
    </row>
    <row r="6919" spans="1:6" x14ac:dyDescent="0.2">
      <c r="A6919" s="11"/>
      <c r="B6919"/>
      <c r="C6919"/>
      <c r="E6919" s="11"/>
      <c r="F6919" s="11"/>
    </row>
    <row r="6920" spans="1:6" x14ac:dyDescent="0.2">
      <c r="A6920" s="11"/>
      <c r="B6920"/>
      <c r="C6920"/>
      <c r="E6920" s="11"/>
      <c r="F6920" s="11"/>
    </row>
    <row r="6921" spans="1:6" x14ac:dyDescent="0.2">
      <c r="A6921" s="11"/>
      <c r="B6921"/>
      <c r="C6921"/>
      <c r="E6921" s="11"/>
      <c r="F6921" s="11"/>
    </row>
    <row r="6922" spans="1:6" x14ac:dyDescent="0.2">
      <c r="A6922" s="11"/>
      <c r="B6922"/>
      <c r="C6922"/>
      <c r="E6922" s="11"/>
      <c r="F6922" s="11"/>
    </row>
    <row r="6923" spans="1:6" x14ac:dyDescent="0.2">
      <c r="A6923" s="11"/>
      <c r="B6923"/>
      <c r="C6923"/>
      <c r="E6923" s="11"/>
      <c r="F6923" s="11"/>
    </row>
    <row r="6924" spans="1:6" x14ac:dyDescent="0.2">
      <c r="A6924" s="11"/>
      <c r="B6924"/>
      <c r="C6924"/>
      <c r="E6924" s="11"/>
      <c r="F6924" s="11"/>
    </row>
    <row r="6925" spans="1:6" x14ac:dyDescent="0.2">
      <c r="A6925" s="11"/>
      <c r="B6925"/>
      <c r="C6925"/>
      <c r="E6925" s="11"/>
      <c r="F6925" s="11"/>
    </row>
    <row r="6926" spans="1:6" x14ac:dyDescent="0.2">
      <c r="A6926" s="11"/>
      <c r="B6926"/>
      <c r="C6926"/>
      <c r="E6926" s="11"/>
      <c r="F6926" s="11"/>
    </row>
    <row r="6927" spans="1:6" x14ac:dyDescent="0.2">
      <c r="A6927" s="11"/>
      <c r="B6927"/>
      <c r="C6927"/>
      <c r="E6927" s="11"/>
      <c r="F6927" s="11"/>
    </row>
    <row r="6928" spans="1:6" x14ac:dyDescent="0.2">
      <c r="A6928" s="11"/>
      <c r="B6928"/>
      <c r="C6928"/>
      <c r="E6928" s="11"/>
      <c r="F6928" s="11"/>
    </row>
    <row r="6929" spans="1:6" x14ac:dyDescent="0.2">
      <c r="A6929" s="11"/>
      <c r="B6929"/>
      <c r="C6929"/>
      <c r="E6929" s="11"/>
      <c r="F6929" s="11"/>
    </row>
    <row r="6930" spans="1:6" x14ac:dyDescent="0.2">
      <c r="A6930" s="11"/>
      <c r="B6930"/>
      <c r="C6930"/>
      <c r="E6930" s="11"/>
      <c r="F6930" s="11"/>
    </row>
    <row r="6931" spans="1:6" x14ac:dyDescent="0.2">
      <c r="A6931" s="11"/>
      <c r="B6931"/>
      <c r="C6931"/>
      <c r="E6931" s="11"/>
      <c r="F6931" s="11"/>
    </row>
    <row r="6932" spans="1:6" x14ac:dyDescent="0.2">
      <c r="A6932" s="11"/>
      <c r="B6932"/>
      <c r="C6932"/>
      <c r="E6932" s="11"/>
      <c r="F6932" s="11"/>
    </row>
    <row r="6933" spans="1:6" x14ac:dyDescent="0.2">
      <c r="A6933" s="11"/>
      <c r="B6933"/>
      <c r="C6933"/>
      <c r="E6933" s="11"/>
      <c r="F6933" s="11"/>
    </row>
    <row r="6934" spans="1:6" x14ac:dyDescent="0.2">
      <c r="A6934" s="11"/>
      <c r="B6934"/>
      <c r="C6934"/>
      <c r="E6934" s="11"/>
      <c r="F6934" s="11"/>
    </row>
    <row r="6935" spans="1:6" x14ac:dyDescent="0.2">
      <c r="A6935" s="11"/>
      <c r="B6935"/>
      <c r="C6935"/>
      <c r="E6935" s="11"/>
      <c r="F6935" s="11"/>
    </row>
    <row r="6936" spans="1:6" x14ac:dyDescent="0.2">
      <c r="A6936" s="11"/>
      <c r="B6936"/>
      <c r="C6936"/>
      <c r="E6936" s="11"/>
      <c r="F6936" s="11"/>
    </row>
    <row r="6937" spans="1:6" x14ac:dyDescent="0.2">
      <c r="A6937" s="11"/>
      <c r="B6937"/>
      <c r="C6937"/>
      <c r="E6937" s="11"/>
      <c r="F6937" s="11"/>
    </row>
    <row r="6938" spans="1:6" x14ac:dyDescent="0.2">
      <c r="A6938" s="11"/>
      <c r="B6938"/>
      <c r="C6938"/>
      <c r="E6938" s="11"/>
      <c r="F6938" s="11"/>
    </row>
    <row r="6939" spans="1:6" x14ac:dyDescent="0.2">
      <c r="A6939" s="11"/>
      <c r="B6939"/>
      <c r="C6939"/>
      <c r="E6939" s="11"/>
      <c r="F6939" s="11"/>
    </row>
    <row r="6940" spans="1:6" x14ac:dyDescent="0.2">
      <c r="A6940" s="11"/>
      <c r="B6940"/>
      <c r="C6940"/>
      <c r="E6940" s="11"/>
      <c r="F6940" s="11"/>
    </row>
    <row r="6941" spans="1:6" x14ac:dyDescent="0.2">
      <c r="A6941" s="11"/>
      <c r="B6941"/>
      <c r="C6941"/>
      <c r="E6941" s="11"/>
      <c r="F6941" s="11"/>
    </row>
    <row r="6942" spans="1:6" x14ac:dyDescent="0.2">
      <c r="A6942" s="11"/>
      <c r="B6942"/>
      <c r="C6942"/>
      <c r="E6942" s="11"/>
      <c r="F6942" s="11"/>
    </row>
    <row r="6943" spans="1:6" x14ac:dyDescent="0.2">
      <c r="A6943" s="11"/>
      <c r="B6943"/>
      <c r="C6943"/>
      <c r="E6943" s="11"/>
      <c r="F6943" s="11"/>
    </row>
    <row r="6944" spans="1:6" x14ac:dyDescent="0.2">
      <c r="A6944" s="11"/>
      <c r="B6944"/>
      <c r="C6944"/>
      <c r="E6944" s="11"/>
      <c r="F6944" s="11"/>
    </row>
    <row r="6945" spans="1:6" x14ac:dyDescent="0.2">
      <c r="A6945" s="11"/>
      <c r="B6945"/>
      <c r="C6945"/>
      <c r="E6945" s="11"/>
      <c r="F6945" s="11"/>
    </row>
    <row r="6946" spans="1:6" x14ac:dyDescent="0.2">
      <c r="A6946" s="11"/>
      <c r="B6946"/>
      <c r="C6946"/>
      <c r="E6946" s="11"/>
      <c r="F6946" s="11"/>
    </row>
    <row r="6947" spans="1:6" x14ac:dyDescent="0.2">
      <c r="A6947" s="11"/>
      <c r="B6947"/>
      <c r="C6947"/>
      <c r="E6947" s="11"/>
      <c r="F6947" s="11"/>
    </row>
    <row r="6948" spans="1:6" x14ac:dyDescent="0.2">
      <c r="A6948" s="11"/>
      <c r="B6948"/>
      <c r="C6948"/>
      <c r="E6948" s="11"/>
      <c r="F6948" s="11"/>
    </row>
    <row r="6949" spans="1:6" x14ac:dyDescent="0.2">
      <c r="A6949" s="11"/>
      <c r="B6949"/>
      <c r="C6949"/>
      <c r="E6949" s="11"/>
      <c r="F6949" s="11"/>
    </row>
    <row r="6950" spans="1:6" x14ac:dyDescent="0.2">
      <c r="A6950" s="11"/>
      <c r="B6950"/>
      <c r="C6950"/>
      <c r="E6950" s="11"/>
      <c r="F6950" s="11"/>
    </row>
    <row r="6951" spans="1:6" x14ac:dyDescent="0.2">
      <c r="A6951" s="11"/>
      <c r="B6951"/>
      <c r="C6951"/>
      <c r="E6951" s="11"/>
      <c r="F6951" s="11"/>
    </row>
    <row r="6952" spans="1:6" x14ac:dyDescent="0.2">
      <c r="A6952" s="11"/>
      <c r="B6952"/>
      <c r="C6952"/>
      <c r="E6952" s="11"/>
      <c r="F6952" s="11"/>
    </row>
    <row r="6953" spans="1:6" x14ac:dyDescent="0.2">
      <c r="A6953" s="11"/>
      <c r="B6953"/>
      <c r="C6953"/>
      <c r="E6953" s="11"/>
      <c r="F6953" s="11"/>
    </row>
    <row r="6954" spans="1:6" x14ac:dyDescent="0.2">
      <c r="A6954" s="11"/>
      <c r="B6954"/>
      <c r="C6954"/>
      <c r="E6954" s="11"/>
      <c r="F6954" s="11"/>
    </row>
    <row r="6955" spans="1:6" x14ac:dyDescent="0.2">
      <c r="A6955" s="11"/>
      <c r="B6955"/>
      <c r="C6955"/>
      <c r="E6955" s="11"/>
      <c r="F6955" s="11"/>
    </row>
    <row r="6956" spans="1:6" x14ac:dyDescent="0.2">
      <c r="A6956" s="11"/>
      <c r="B6956"/>
      <c r="C6956"/>
      <c r="E6956" s="11"/>
      <c r="F6956" s="11"/>
    </row>
    <row r="6957" spans="1:6" x14ac:dyDescent="0.2">
      <c r="A6957" s="11"/>
      <c r="B6957"/>
      <c r="C6957"/>
      <c r="E6957" s="11"/>
      <c r="F6957" s="11"/>
    </row>
    <row r="6958" spans="1:6" x14ac:dyDescent="0.2">
      <c r="A6958" s="11"/>
      <c r="B6958"/>
      <c r="C6958"/>
      <c r="E6958" s="11"/>
      <c r="F6958" s="11"/>
    </row>
    <row r="6959" spans="1:6" x14ac:dyDescent="0.2">
      <c r="A6959" s="11"/>
      <c r="B6959"/>
      <c r="C6959"/>
      <c r="E6959" s="11"/>
      <c r="F6959" s="11"/>
    </row>
    <row r="6960" spans="1:6" x14ac:dyDescent="0.2">
      <c r="A6960" s="11"/>
      <c r="B6960"/>
      <c r="C6960"/>
      <c r="E6960" s="11"/>
      <c r="F6960" s="11"/>
    </row>
    <row r="6961" spans="1:6" x14ac:dyDescent="0.2">
      <c r="A6961" s="11"/>
      <c r="B6961"/>
      <c r="C6961"/>
      <c r="E6961" s="11"/>
      <c r="F6961" s="11"/>
    </row>
    <row r="6962" spans="1:6" x14ac:dyDescent="0.2">
      <c r="A6962" s="11"/>
      <c r="B6962"/>
      <c r="C6962"/>
      <c r="E6962" s="11"/>
      <c r="F6962" s="11"/>
    </row>
    <row r="6963" spans="1:6" x14ac:dyDescent="0.2">
      <c r="A6963" s="11"/>
      <c r="B6963"/>
      <c r="C6963"/>
      <c r="E6963" s="11"/>
      <c r="F6963" s="11"/>
    </row>
    <row r="6964" spans="1:6" x14ac:dyDescent="0.2">
      <c r="A6964" s="11"/>
      <c r="B6964"/>
      <c r="C6964"/>
      <c r="E6964" s="11"/>
      <c r="F6964" s="11"/>
    </row>
    <row r="6965" spans="1:6" x14ac:dyDescent="0.2">
      <c r="A6965" s="11"/>
      <c r="B6965"/>
      <c r="C6965"/>
      <c r="E6965" s="11"/>
      <c r="F6965" s="11"/>
    </row>
    <row r="6966" spans="1:6" x14ac:dyDescent="0.2">
      <c r="A6966" s="11"/>
      <c r="B6966"/>
      <c r="C6966"/>
      <c r="E6966" s="11"/>
      <c r="F6966" s="11"/>
    </row>
    <row r="6967" spans="1:6" x14ac:dyDescent="0.2">
      <c r="A6967" s="11"/>
      <c r="B6967"/>
      <c r="C6967"/>
      <c r="E6967" s="11"/>
      <c r="F6967" s="11"/>
    </row>
    <row r="6968" spans="1:6" x14ac:dyDescent="0.2">
      <c r="A6968" s="11"/>
      <c r="B6968"/>
      <c r="C6968"/>
      <c r="E6968" s="11"/>
      <c r="F6968" s="11"/>
    </row>
    <row r="6969" spans="1:6" x14ac:dyDescent="0.2">
      <c r="A6969" s="11"/>
      <c r="B6969"/>
      <c r="C6969"/>
      <c r="E6969" s="11"/>
      <c r="F6969" s="11"/>
    </row>
    <row r="6970" spans="1:6" x14ac:dyDescent="0.2">
      <c r="A6970" s="11"/>
      <c r="B6970"/>
      <c r="C6970"/>
      <c r="E6970" s="11"/>
      <c r="F6970" s="11"/>
    </row>
    <row r="6971" spans="1:6" x14ac:dyDescent="0.2">
      <c r="A6971" s="11"/>
      <c r="B6971"/>
      <c r="C6971"/>
      <c r="E6971" s="11"/>
      <c r="F6971" s="11"/>
    </row>
    <row r="6972" spans="1:6" x14ac:dyDescent="0.2">
      <c r="A6972" s="11"/>
      <c r="B6972"/>
      <c r="C6972"/>
      <c r="E6972" s="11"/>
      <c r="F6972" s="11"/>
    </row>
    <row r="6973" spans="1:6" x14ac:dyDescent="0.2">
      <c r="A6973" s="11"/>
      <c r="B6973"/>
      <c r="C6973"/>
      <c r="E6973" s="11"/>
      <c r="F6973" s="11"/>
    </row>
    <row r="6974" spans="1:6" x14ac:dyDescent="0.2">
      <c r="A6974" s="11"/>
      <c r="B6974"/>
      <c r="C6974"/>
      <c r="E6974" s="11"/>
      <c r="F6974" s="11"/>
    </row>
    <row r="6975" spans="1:6" x14ac:dyDescent="0.2">
      <c r="A6975" s="11"/>
      <c r="B6975"/>
      <c r="C6975"/>
      <c r="E6975" s="11"/>
      <c r="F6975" s="11"/>
    </row>
    <row r="6976" spans="1:6" x14ac:dyDescent="0.2">
      <c r="A6976" s="11"/>
      <c r="B6976"/>
      <c r="C6976"/>
      <c r="E6976" s="11"/>
      <c r="F6976" s="11"/>
    </row>
    <row r="6977" spans="1:6" x14ac:dyDescent="0.2">
      <c r="A6977" s="11"/>
      <c r="B6977"/>
      <c r="C6977"/>
      <c r="E6977" s="11"/>
      <c r="F6977" s="11"/>
    </row>
    <row r="6978" spans="1:6" x14ac:dyDescent="0.2">
      <c r="A6978" s="11"/>
      <c r="B6978"/>
      <c r="C6978"/>
      <c r="E6978" s="11"/>
      <c r="F6978" s="11"/>
    </row>
    <row r="6979" spans="1:6" x14ac:dyDescent="0.2">
      <c r="A6979" s="11"/>
      <c r="B6979"/>
      <c r="C6979"/>
      <c r="E6979" s="11"/>
      <c r="F6979" s="11"/>
    </row>
    <row r="6980" spans="1:6" x14ac:dyDescent="0.2">
      <c r="A6980" s="11"/>
      <c r="B6980"/>
      <c r="C6980"/>
      <c r="E6980" s="11"/>
      <c r="F6980" s="11"/>
    </row>
    <row r="6981" spans="1:6" x14ac:dyDescent="0.2">
      <c r="A6981" s="11"/>
      <c r="B6981"/>
      <c r="C6981"/>
      <c r="E6981" s="11"/>
      <c r="F6981" s="11"/>
    </row>
    <row r="6982" spans="1:6" x14ac:dyDescent="0.2">
      <c r="A6982" s="11"/>
      <c r="B6982"/>
      <c r="C6982"/>
      <c r="E6982" s="11"/>
      <c r="F6982" s="11"/>
    </row>
    <row r="6983" spans="1:6" x14ac:dyDescent="0.2">
      <c r="A6983" s="11"/>
      <c r="B6983"/>
      <c r="C6983"/>
      <c r="E6983" s="11"/>
      <c r="F6983" s="11"/>
    </row>
    <row r="6984" spans="1:6" x14ac:dyDescent="0.2">
      <c r="A6984" s="11"/>
      <c r="B6984"/>
      <c r="C6984"/>
      <c r="E6984" s="11"/>
      <c r="F6984" s="11"/>
    </row>
    <row r="6985" spans="1:6" x14ac:dyDescent="0.2">
      <c r="A6985" s="11"/>
      <c r="B6985"/>
      <c r="C6985"/>
      <c r="E6985" s="11"/>
      <c r="F6985" s="11"/>
    </row>
    <row r="6986" spans="1:6" x14ac:dyDescent="0.2">
      <c r="A6986" s="11"/>
      <c r="B6986"/>
      <c r="C6986"/>
      <c r="E6986" s="11"/>
      <c r="F6986" s="11"/>
    </row>
    <row r="6987" spans="1:6" x14ac:dyDescent="0.2">
      <c r="A6987" s="11"/>
      <c r="B6987"/>
      <c r="C6987"/>
      <c r="E6987" s="11"/>
      <c r="F6987" s="11"/>
    </row>
    <row r="6988" spans="1:6" x14ac:dyDescent="0.2">
      <c r="A6988" s="11"/>
      <c r="B6988"/>
      <c r="C6988"/>
      <c r="E6988" s="11"/>
      <c r="F6988" s="11"/>
    </row>
    <row r="6989" spans="1:6" x14ac:dyDescent="0.2">
      <c r="A6989" s="11"/>
      <c r="B6989"/>
      <c r="C6989"/>
      <c r="E6989" s="11"/>
      <c r="F6989" s="11"/>
    </row>
    <row r="6990" spans="1:6" x14ac:dyDescent="0.2">
      <c r="A6990" s="11"/>
      <c r="B6990"/>
      <c r="C6990"/>
      <c r="E6990" s="11"/>
      <c r="F6990" s="11"/>
    </row>
    <row r="6991" spans="1:6" x14ac:dyDescent="0.2">
      <c r="A6991" s="11"/>
      <c r="B6991"/>
      <c r="C6991"/>
      <c r="E6991" s="11"/>
      <c r="F6991" s="11"/>
    </row>
    <row r="6992" spans="1:6" x14ac:dyDescent="0.2">
      <c r="A6992" s="11"/>
      <c r="B6992"/>
      <c r="C6992"/>
      <c r="E6992" s="11"/>
      <c r="F6992" s="11"/>
    </row>
    <row r="6993" spans="1:6" x14ac:dyDescent="0.2">
      <c r="A6993" s="11"/>
      <c r="B6993"/>
      <c r="C6993"/>
      <c r="E6993" s="11"/>
      <c r="F6993" s="11"/>
    </row>
    <row r="6994" spans="1:6" x14ac:dyDescent="0.2">
      <c r="A6994" s="11"/>
      <c r="B6994"/>
      <c r="C6994"/>
      <c r="E6994" s="11"/>
      <c r="F6994" s="11"/>
    </row>
    <row r="6995" spans="1:6" x14ac:dyDescent="0.2">
      <c r="A6995" s="11"/>
      <c r="B6995"/>
      <c r="C6995"/>
      <c r="E6995" s="11"/>
      <c r="F6995" s="11"/>
    </row>
    <row r="6996" spans="1:6" x14ac:dyDescent="0.2">
      <c r="A6996" s="11"/>
      <c r="B6996"/>
      <c r="C6996"/>
      <c r="E6996" s="11"/>
      <c r="F6996" s="11"/>
    </row>
    <row r="6997" spans="1:6" x14ac:dyDescent="0.2">
      <c r="A6997" s="11"/>
      <c r="B6997"/>
      <c r="C6997"/>
      <c r="E6997" s="11"/>
      <c r="F6997" s="11"/>
    </row>
    <row r="6998" spans="1:6" x14ac:dyDescent="0.2">
      <c r="A6998" s="11"/>
      <c r="B6998"/>
      <c r="C6998"/>
      <c r="E6998" s="11"/>
      <c r="F6998" s="11"/>
    </row>
    <row r="6999" spans="1:6" x14ac:dyDescent="0.2">
      <c r="A6999" s="11"/>
      <c r="B6999"/>
      <c r="C6999"/>
      <c r="E6999" s="11"/>
      <c r="F6999" s="11"/>
    </row>
    <row r="7000" spans="1:6" x14ac:dyDescent="0.2">
      <c r="A7000" s="11"/>
      <c r="B7000"/>
      <c r="C7000"/>
      <c r="E7000" s="11"/>
      <c r="F7000" s="11"/>
    </row>
    <row r="7001" spans="1:6" x14ac:dyDescent="0.2">
      <c r="A7001" s="11"/>
      <c r="B7001"/>
      <c r="C7001"/>
      <c r="E7001" s="11"/>
      <c r="F7001" s="11"/>
    </row>
    <row r="7002" spans="1:6" x14ac:dyDescent="0.2">
      <c r="A7002" s="11"/>
      <c r="B7002"/>
      <c r="C7002"/>
      <c r="E7002" s="11"/>
      <c r="F7002" s="11"/>
    </row>
    <row r="7003" spans="1:6" x14ac:dyDescent="0.2">
      <c r="A7003" s="11"/>
      <c r="B7003"/>
      <c r="C7003"/>
      <c r="E7003" s="11"/>
      <c r="F7003" s="11"/>
    </row>
    <row r="7004" spans="1:6" x14ac:dyDescent="0.2">
      <c r="A7004" s="11"/>
      <c r="B7004"/>
      <c r="C7004"/>
      <c r="E7004" s="11"/>
      <c r="F7004" s="11"/>
    </row>
    <row r="7005" spans="1:6" x14ac:dyDescent="0.2">
      <c r="A7005" s="11"/>
      <c r="B7005"/>
      <c r="C7005"/>
      <c r="E7005" s="11"/>
      <c r="F7005" s="11"/>
    </row>
    <row r="7006" spans="1:6" x14ac:dyDescent="0.2">
      <c r="A7006" s="11"/>
      <c r="B7006"/>
      <c r="C7006"/>
      <c r="E7006" s="11"/>
      <c r="F7006" s="11"/>
    </row>
    <row r="7007" spans="1:6" x14ac:dyDescent="0.2">
      <c r="A7007" s="11"/>
      <c r="B7007"/>
      <c r="C7007"/>
      <c r="E7007" s="11"/>
      <c r="F7007" s="11"/>
    </row>
    <row r="7008" spans="1:6" x14ac:dyDescent="0.2">
      <c r="A7008" s="11"/>
      <c r="B7008"/>
      <c r="C7008"/>
      <c r="E7008" s="11"/>
      <c r="F7008" s="11"/>
    </row>
    <row r="7009" spans="1:6" x14ac:dyDescent="0.2">
      <c r="A7009" s="11"/>
      <c r="B7009"/>
      <c r="C7009"/>
      <c r="E7009" s="11"/>
      <c r="F7009" s="11"/>
    </row>
    <row r="7010" spans="1:6" x14ac:dyDescent="0.2">
      <c r="A7010" s="11"/>
      <c r="B7010"/>
      <c r="C7010"/>
      <c r="E7010" s="11"/>
      <c r="F7010" s="11"/>
    </row>
    <row r="7011" spans="1:6" x14ac:dyDescent="0.2">
      <c r="A7011" s="11"/>
      <c r="B7011"/>
      <c r="C7011"/>
      <c r="E7011" s="11"/>
      <c r="F7011" s="11"/>
    </row>
    <row r="7012" spans="1:6" x14ac:dyDescent="0.2">
      <c r="A7012" s="11"/>
      <c r="B7012"/>
      <c r="C7012"/>
      <c r="E7012" s="11"/>
      <c r="F7012" s="11"/>
    </row>
    <row r="7013" spans="1:6" x14ac:dyDescent="0.2">
      <c r="A7013" s="11"/>
      <c r="B7013"/>
      <c r="C7013"/>
      <c r="E7013" s="11"/>
      <c r="F7013" s="11"/>
    </row>
    <row r="7014" spans="1:6" x14ac:dyDescent="0.2">
      <c r="A7014" s="11"/>
      <c r="B7014"/>
      <c r="C7014"/>
      <c r="E7014" s="11"/>
      <c r="F7014" s="11"/>
    </row>
    <row r="7015" spans="1:6" x14ac:dyDescent="0.2">
      <c r="A7015" s="11"/>
      <c r="B7015"/>
      <c r="C7015"/>
      <c r="E7015" s="11"/>
      <c r="F7015" s="11"/>
    </row>
    <row r="7016" spans="1:6" x14ac:dyDescent="0.2">
      <c r="A7016" s="11"/>
      <c r="B7016"/>
      <c r="C7016"/>
      <c r="E7016" s="11"/>
      <c r="F7016" s="11"/>
    </row>
    <row r="7017" spans="1:6" x14ac:dyDescent="0.2">
      <c r="A7017" s="11"/>
      <c r="B7017"/>
      <c r="C7017"/>
      <c r="E7017" s="11"/>
      <c r="F7017" s="11"/>
    </row>
    <row r="7018" spans="1:6" x14ac:dyDescent="0.2">
      <c r="A7018" s="11"/>
      <c r="B7018"/>
      <c r="C7018"/>
      <c r="E7018" s="11"/>
      <c r="F7018" s="11"/>
    </row>
    <row r="7019" spans="1:6" x14ac:dyDescent="0.2">
      <c r="A7019" s="11"/>
      <c r="B7019"/>
      <c r="C7019"/>
      <c r="E7019" s="11"/>
      <c r="F7019" s="11"/>
    </row>
    <row r="7020" spans="1:6" x14ac:dyDescent="0.2">
      <c r="A7020" s="11"/>
      <c r="B7020"/>
      <c r="C7020"/>
      <c r="E7020" s="11"/>
      <c r="F7020" s="11"/>
    </row>
    <row r="7021" spans="1:6" x14ac:dyDescent="0.2">
      <c r="A7021" s="11"/>
      <c r="B7021"/>
      <c r="C7021"/>
      <c r="E7021" s="11"/>
      <c r="F7021" s="11"/>
    </row>
    <row r="7022" spans="1:6" x14ac:dyDescent="0.2">
      <c r="A7022" s="11"/>
      <c r="B7022"/>
      <c r="C7022"/>
      <c r="E7022" s="11"/>
      <c r="F7022" s="11"/>
    </row>
    <row r="7023" spans="1:6" x14ac:dyDescent="0.2">
      <c r="A7023" s="11"/>
      <c r="B7023"/>
      <c r="C7023"/>
      <c r="E7023" s="11"/>
      <c r="F7023" s="11"/>
    </row>
    <row r="7024" spans="1:6" x14ac:dyDescent="0.2">
      <c r="A7024" s="11"/>
      <c r="B7024"/>
      <c r="C7024"/>
      <c r="E7024" s="11"/>
      <c r="F7024" s="11"/>
    </row>
    <row r="7025" spans="1:6" x14ac:dyDescent="0.2">
      <c r="A7025" s="11"/>
      <c r="B7025"/>
      <c r="C7025"/>
      <c r="E7025" s="11"/>
      <c r="F7025" s="11"/>
    </row>
    <row r="7026" spans="1:6" x14ac:dyDescent="0.2">
      <c r="A7026" s="11"/>
      <c r="B7026"/>
      <c r="C7026"/>
      <c r="E7026" s="11"/>
      <c r="F7026" s="11"/>
    </row>
    <row r="7027" spans="1:6" x14ac:dyDescent="0.2">
      <c r="A7027" s="11"/>
      <c r="B7027"/>
      <c r="C7027"/>
      <c r="E7027" s="11"/>
      <c r="F7027" s="11"/>
    </row>
    <row r="7028" spans="1:6" x14ac:dyDescent="0.2">
      <c r="A7028" s="11"/>
      <c r="B7028"/>
      <c r="C7028"/>
      <c r="E7028" s="11"/>
      <c r="F7028" s="11"/>
    </row>
    <row r="7029" spans="1:6" x14ac:dyDescent="0.2">
      <c r="A7029" s="11"/>
      <c r="B7029"/>
      <c r="C7029"/>
      <c r="E7029" s="11"/>
      <c r="F7029" s="11"/>
    </row>
    <row r="7030" spans="1:6" x14ac:dyDescent="0.2">
      <c r="A7030" s="11"/>
      <c r="B7030"/>
      <c r="C7030"/>
      <c r="E7030" s="11"/>
      <c r="F7030" s="11"/>
    </row>
    <row r="7031" spans="1:6" x14ac:dyDescent="0.2">
      <c r="A7031" s="11"/>
      <c r="B7031"/>
      <c r="C7031"/>
      <c r="E7031" s="11"/>
      <c r="F7031" s="11"/>
    </row>
    <row r="7032" spans="1:6" x14ac:dyDescent="0.2">
      <c r="A7032" s="11"/>
      <c r="B7032"/>
      <c r="C7032"/>
      <c r="E7032" s="11"/>
      <c r="F7032" s="11"/>
    </row>
    <row r="7033" spans="1:6" x14ac:dyDescent="0.2">
      <c r="A7033" s="11"/>
      <c r="B7033"/>
      <c r="C7033"/>
      <c r="E7033" s="11"/>
      <c r="F7033" s="11"/>
    </row>
    <row r="7034" spans="1:6" x14ac:dyDescent="0.2">
      <c r="A7034" s="11"/>
      <c r="B7034"/>
      <c r="C7034"/>
      <c r="E7034" s="11"/>
      <c r="F7034" s="11"/>
    </row>
    <row r="7035" spans="1:6" x14ac:dyDescent="0.2">
      <c r="A7035" s="11"/>
      <c r="B7035"/>
      <c r="C7035"/>
      <c r="E7035" s="11"/>
      <c r="F7035" s="11"/>
    </row>
    <row r="7036" spans="1:6" x14ac:dyDescent="0.2">
      <c r="A7036" s="11"/>
      <c r="B7036"/>
      <c r="C7036"/>
      <c r="E7036" s="11"/>
      <c r="F7036" s="11"/>
    </row>
    <row r="7037" spans="1:6" x14ac:dyDescent="0.2">
      <c r="A7037" s="11"/>
      <c r="B7037"/>
      <c r="C7037"/>
      <c r="E7037" s="11"/>
      <c r="F7037" s="11"/>
    </row>
    <row r="7038" spans="1:6" x14ac:dyDescent="0.2">
      <c r="A7038" s="11"/>
      <c r="B7038"/>
      <c r="C7038"/>
      <c r="E7038" s="11"/>
      <c r="F7038" s="11"/>
    </row>
    <row r="7039" spans="1:6" x14ac:dyDescent="0.2">
      <c r="A7039" s="11"/>
      <c r="B7039"/>
      <c r="C7039"/>
      <c r="E7039" s="11"/>
      <c r="F7039" s="11"/>
    </row>
    <row r="7040" spans="1:6" x14ac:dyDescent="0.2">
      <c r="A7040" s="11"/>
      <c r="B7040"/>
      <c r="C7040"/>
      <c r="E7040" s="11"/>
      <c r="F7040" s="11"/>
    </row>
    <row r="7041" spans="1:6" x14ac:dyDescent="0.2">
      <c r="A7041" s="11"/>
      <c r="B7041"/>
      <c r="C7041"/>
      <c r="E7041" s="11"/>
      <c r="F7041" s="11"/>
    </row>
    <row r="7042" spans="1:6" x14ac:dyDescent="0.2">
      <c r="A7042" s="11"/>
      <c r="B7042"/>
      <c r="C7042"/>
      <c r="E7042" s="11"/>
      <c r="F7042" s="11"/>
    </row>
    <row r="7043" spans="1:6" x14ac:dyDescent="0.2">
      <c r="A7043" s="11"/>
      <c r="B7043"/>
      <c r="C7043"/>
      <c r="E7043" s="11"/>
      <c r="F7043" s="11"/>
    </row>
    <row r="7044" spans="1:6" x14ac:dyDescent="0.2">
      <c r="A7044" s="11"/>
      <c r="B7044"/>
      <c r="C7044"/>
      <c r="E7044" s="11"/>
      <c r="F7044" s="11"/>
    </row>
    <row r="7045" spans="1:6" x14ac:dyDescent="0.2">
      <c r="A7045" s="11"/>
      <c r="B7045"/>
      <c r="C7045"/>
      <c r="E7045" s="11"/>
      <c r="F7045" s="11"/>
    </row>
    <row r="7046" spans="1:6" x14ac:dyDescent="0.2">
      <c r="A7046" s="11"/>
      <c r="B7046"/>
      <c r="C7046"/>
      <c r="E7046" s="11"/>
      <c r="F7046" s="11"/>
    </row>
    <row r="7047" spans="1:6" x14ac:dyDescent="0.2">
      <c r="A7047" s="11"/>
      <c r="B7047"/>
      <c r="C7047"/>
      <c r="E7047" s="11"/>
      <c r="F7047" s="11"/>
    </row>
    <row r="7048" spans="1:6" x14ac:dyDescent="0.2">
      <c r="A7048" s="11"/>
      <c r="B7048"/>
      <c r="C7048"/>
      <c r="E7048" s="11"/>
      <c r="F7048" s="11"/>
    </row>
    <row r="7049" spans="1:6" x14ac:dyDescent="0.2">
      <c r="A7049" s="11"/>
      <c r="B7049"/>
      <c r="C7049"/>
      <c r="E7049" s="11"/>
      <c r="F7049" s="11"/>
    </row>
    <row r="7050" spans="1:6" x14ac:dyDescent="0.2">
      <c r="A7050" s="11"/>
      <c r="B7050"/>
      <c r="C7050"/>
      <c r="E7050" s="11"/>
      <c r="F7050" s="11"/>
    </row>
    <row r="7051" spans="1:6" x14ac:dyDescent="0.2">
      <c r="A7051" s="11"/>
      <c r="B7051"/>
      <c r="C7051"/>
      <c r="E7051" s="11"/>
      <c r="F7051" s="11"/>
    </row>
    <row r="7052" spans="1:6" x14ac:dyDescent="0.2">
      <c r="A7052" s="11"/>
      <c r="B7052"/>
      <c r="C7052"/>
      <c r="E7052" s="11"/>
      <c r="F7052" s="11"/>
    </row>
    <row r="7053" spans="1:6" x14ac:dyDescent="0.2">
      <c r="A7053" s="11"/>
      <c r="B7053"/>
      <c r="C7053"/>
      <c r="E7053" s="11"/>
      <c r="F7053" s="11"/>
    </row>
    <row r="7054" spans="1:6" x14ac:dyDescent="0.2">
      <c r="A7054" s="11"/>
      <c r="B7054"/>
      <c r="C7054"/>
      <c r="E7054" s="11"/>
      <c r="F7054" s="11"/>
    </row>
    <row r="7055" spans="1:6" x14ac:dyDescent="0.2">
      <c r="A7055" s="11"/>
      <c r="B7055"/>
      <c r="C7055"/>
      <c r="E7055" s="11"/>
      <c r="F7055" s="11"/>
    </row>
    <row r="7056" spans="1:6" x14ac:dyDescent="0.2">
      <c r="A7056" s="11"/>
      <c r="B7056"/>
      <c r="C7056"/>
      <c r="E7056" s="11"/>
      <c r="F7056" s="11"/>
    </row>
    <row r="7057" spans="1:6" x14ac:dyDescent="0.2">
      <c r="A7057" s="11"/>
      <c r="B7057"/>
      <c r="C7057"/>
      <c r="E7057" s="11"/>
      <c r="F7057" s="11"/>
    </row>
    <row r="7058" spans="1:6" x14ac:dyDescent="0.2">
      <c r="A7058" s="11"/>
      <c r="B7058"/>
      <c r="C7058"/>
      <c r="E7058" s="11"/>
      <c r="F7058" s="11"/>
    </row>
    <row r="7059" spans="1:6" x14ac:dyDescent="0.2">
      <c r="A7059" s="11"/>
      <c r="B7059"/>
      <c r="C7059"/>
      <c r="E7059" s="11"/>
      <c r="F7059" s="11"/>
    </row>
    <row r="7060" spans="1:6" x14ac:dyDescent="0.2">
      <c r="A7060" s="11"/>
      <c r="B7060"/>
      <c r="C7060"/>
      <c r="E7060" s="11"/>
      <c r="F7060" s="11"/>
    </row>
    <row r="7061" spans="1:6" x14ac:dyDescent="0.2">
      <c r="A7061" s="11"/>
      <c r="B7061"/>
      <c r="C7061"/>
      <c r="E7061" s="11"/>
      <c r="F7061" s="11"/>
    </row>
    <row r="7062" spans="1:6" x14ac:dyDescent="0.2">
      <c r="A7062" s="11"/>
      <c r="B7062"/>
      <c r="C7062"/>
      <c r="E7062" s="11"/>
      <c r="F7062" s="11"/>
    </row>
    <row r="7063" spans="1:6" x14ac:dyDescent="0.2">
      <c r="A7063" s="11"/>
      <c r="B7063"/>
      <c r="C7063"/>
      <c r="E7063" s="11"/>
      <c r="F7063" s="11"/>
    </row>
    <row r="7064" spans="1:6" x14ac:dyDescent="0.2">
      <c r="A7064" s="11"/>
      <c r="B7064"/>
      <c r="C7064"/>
      <c r="E7064" s="11"/>
      <c r="F7064" s="11"/>
    </row>
    <row r="7065" spans="1:6" x14ac:dyDescent="0.2">
      <c r="A7065" s="11"/>
      <c r="B7065"/>
      <c r="C7065"/>
      <c r="E7065" s="11"/>
      <c r="F7065" s="11"/>
    </row>
    <row r="7066" spans="1:6" x14ac:dyDescent="0.2">
      <c r="A7066" s="11"/>
      <c r="B7066"/>
      <c r="C7066"/>
      <c r="E7066" s="11"/>
      <c r="F7066" s="11"/>
    </row>
    <row r="7067" spans="1:6" x14ac:dyDescent="0.2">
      <c r="A7067" s="11"/>
      <c r="B7067"/>
      <c r="C7067"/>
      <c r="E7067" s="11"/>
      <c r="F7067" s="11"/>
    </row>
    <row r="7068" spans="1:6" x14ac:dyDescent="0.2">
      <c r="A7068" s="11"/>
      <c r="B7068"/>
      <c r="C7068"/>
      <c r="E7068" s="11"/>
      <c r="F7068" s="11"/>
    </row>
    <row r="7069" spans="1:6" x14ac:dyDescent="0.2">
      <c r="A7069" s="11"/>
      <c r="B7069"/>
      <c r="C7069"/>
      <c r="E7069" s="11"/>
      <c r="F7069" s="11"/>
    </row>
    <row r="7070" spans="1:6" x14ac:dyDescent="0.2">
      <c r="A7070" s="11"/>
      <c r="B7070"/>
      <c r="C7070"/>
      <c r="E7070" s="11"/>
      <c r="F7070" s="11"/>
    </row>
    <row r="7071" spans="1:6" x14ac:dyDescent="0.2">
      <c r="A7071" s="11"/>
      <c r="B7071"/>
      <c r="C7071"/>
      <c r="E7071" s="11"/>
      <c r="F7071" s="11"/>
    </row>
    <row r="7072" spans="1:6" x14ac:dyDescent="0.2">
      <c r="A7072" s="11"/>
      <c r="B7072"/>
      <c r="C7072"/>
      <c r="E7072" s="11"/>
      <c r="F7072" s="11"/>
    </row>
    <row r="7073" spans="1:6" x14ac:dyDescent="0.2">
      <c r="A7073" s="11"/>
      <c r="B7073"/>
      <c r="C7073"/>
      <c r="E7073" s="11"/>
      <c r="F7073" s="11"/>
    </row>
    <row r="7074" spans="1:6" x14ac:dyDescent="0.2">
      <c r="A7074" s="11"/>
      <c r="B7074"/>
      <c r="C7074"/>
      <c r="E7074" s="11"/>
      <c r="F7074" s="11"/>
    </row>
    <row r="7075" spans="1:6" x14ac:dyDescent="0.2">
      <c r="A7075" s="11"/>
      <c r="B7075"/>
      <c r="C7075"/>
      <c r="E7075" s="11"/>
      <c r="F7075" s="11"/>
    </row>
    <row r="7076" spans="1:6" x14ac:dyDescent="0.2">
      <c r="A7076" s="11"/>
      <c r="B7076"/>
      <c r="C7076"/>
      <c r="E7076" s="11"/>
      <c r="F7076" s="11"/>
    </row>
    <row r="7077" spans="1:6" x14ac:dyDescent="0.2">
      <c r="A7077" s="11"/>
      <c r="B7077"/>
      <c r="C7077"/>
      <c r="E7077" s="11"/>
      <c r="F7077" s="11"/>
    </row>
    <row r="7078" spans="1:6" x14ac:dyDescent="0.2">
      <c r="A7078" s="11"/>
      <c r="B7078"/>
      <c r="C7078"/>
      <c r="E7078" s="11"/>
      <c r="F7078" s="11"/>
    </row>
    <row r="7079" spans="1:6" x14ac:dyDescent="0.2">
      <c r="A7079" s="11"/>
      <c r="B7079"/>
      <c r="C7079"/>
      <c r="E7079" s="11"/>
      <c r="F7079" s="11"/>
    </row>
    <row r="7080" spans="1:6" x14ac:dyDescent="0.2">
      <c r="A7080" s="11"/>
      <c r="B7080"/>
      <c r="C7080"/>
      <c r="E7080" s="11"/>
      <c r="F7080" s="11"/>
    </row>
    <row r="7081" spans="1:6" x14ac:dyDescent="0.2">
      <c r="A7081" s="11"/>
      <c r="B7081"/>
      <c r="C7081"/>
      <c r="E7081" s="11"/>
      <c r="F7081" s="11"/>
    </row>
    <row r="7082" spans="1:6" x14ac:dyDescent="0.2">
      <c r="A7082" s="11"/>
      <c r="B7082"/>
      <c r="C7082"/>
      <c r="E7082" s="11"/>
      <c r="F7082" s="11"/>
    </row>
    <row r="7083" spans="1:6" x14ac:dyDescent="0.2">
      <c r="A7083" s="11"/>
      <c r="B7083"/>
      <c r="C7083"/>
      <c r="E7083" s="11"/>
      <c r="F7083" s="11"/>
    </row>
    <row r="7084" spans="1:6" x14ac:dyDescent="0.2">
      <c r="A7084" s="11"/>
      <c r="B7084"/>
      <c r="C7084"/>
      <c r="E7084" s="11"/>
      <c r="F7084" s="11"/>
    </row>
    <row r="7085" spans="1:6" x14ac:dyDescent="0.2">
      <c r="A7085" s="11"/>
      <c r="B7085"/>
      <c r="C7085"/>
      <c r="E7085" s="11"/>
      <c r="F7085" s="11"/>
    </row>
    <row r="7086" spans="1:6" x14ac:dyDescent="0.2">
      <c r="A7086" s="11"/>
      <c r="B7086"/>
      <c r="C7086"/>
      <c r="E7086" s="11"/>
      <c r="F7086" s="11"/>
    </row>
    <row r="7087" spans="1:6" x14ac:dyDescent="0.2">
      <c r="A7087" s="11"/>
      <c r="B7087"/>
      <c r="C7087"/>
      <c r="E7087" s="11"/>
      <c r="F7087" s="11"/>
    </row>
    <row r="7088" spans="1:6" x14ac:dyDescent="0.2">
      <c r="A7088" s="11"/>
      <c r="B7088"/>
      <c r="C7088"/>
      <c r="E7088" s="11"/>
      <c r="F7088" s="11"/>
    </row>
    <row r="7089" spans="1:6" x14ac:dyDescent="0.2">
      <c r="A7089" s="11"/>
      <c r="B7089"/>
      <c r="C7089"/>
      <c r="E7089" s="11"/>
      <c r="F7089" s="11"/>
    </row>
    <row r="7090" spans="1:6" x14ac:dyDescent="0.2">
      <c r="A7090" s="11"/>
      <c r="B7090"/>
      <c r="C7090"/>
      <c r="E7090" s="11"/>
      <c r="F7090" s="11"/>
    </row>
    <row r="7091" spans="1:6" x14ac:dyDescent="0.2">
      <c r="A7091" s="11"/>
      <c r="B7091"/>
      <c r="C7091"/>
      <c r="E7091" s="11"/>
      <c r="F7091" s="11"/>
    </row>
    <row r="7092" spans="1:6" x14ac:dyDescent="0.2">
      <c r="A7092" s="11"/>
      <c r="B7092"/>
      <c r="C7092"/>
      <c r="E7092" s="11"/>
      <c r="F7092" s="11"/>
    </row>
    <row r="7093" spans="1:6" x14ac:dyDescent="0.2">
      <c r="A7093" s="11"/>
      <c r="B7093"/>
      <c r="C7093"/>
      <c r="E7093" s="11"/>
      <c r="F7093" s="11"/>
    </row>
    <row r="7094" spans="1:6" x14ac:dyDescent="0.2">
      <c r="A7094" s="11"/>
      <c r="B7094"/>
      <c r="C7094"/>
      <c r="E7094" s="11"/>
      <c r="F7094" s="11"/>
    </row>
    <row r="7095" spans="1:6" x14ac:dyDescent="0.2">
      <c r="A7095" s="11"/>
      <c r="B7095"/>
      <c r="C7095"/>
      <c r="E7095" s="11"/>
      <c r="F7095" s="11"/>
    </row>
    <row r="7096" spans="1:6" x14ac:dyDescent="0.2">
      <c r="A7096" s="11"/>
      <c r="B7096"/>
      <c r="C7096"/>
      <c r="E7096" s="11"/>
      <c r="F7096" s="11"/>
    </row>
    <row r="7097" spans="1:6" x14ac:dyDescent="0.2">
      <c r="A7097" s="11"/>
      <c r="B7097"/>
      <c r="C7097"/>
      <c r="E7097" s="11"/>
      <c r="F7097" s="11"/>
    </row>
    <row r="7098" spans="1:6" x14ac:dyDescent="0.2">
      <c r="A7098" s="11"/>
      <c r="B7098"/>
      <c r="C7098"/>
      <c r="E7098" s="11"/>
      <c r="F7098" s="11"/>
    </row>
    <row r="7099" spans="1:6" x14ac:dyDescent="0.2">
      <c r="A7099" s="11"/>
      <c r="B7099"/>
      <c r="C7099"/>
      <c r="E7099" s="11"/>
      <c r="F7099" s="11"/>
    </row>
    <row r="7100" spans="1:6" x14ac:dyDescent="0.2">
      <c r="A7100" s="11"/>
      <c r="B7100"/>
      <c r="C7100"/>
      <c r="E7100" s="11"/>
      <c r="F7100" s="11"/>
    </row>
    <row r="7101" spans="1:6" x14ac:dyDescent="0.2">
      <c r="A7101" s="11"/>
      <c r="B7101"/>
      <c r="C7101"/>
      <c r="E7101" s="11"/>
      <c r="F7101" s="11"/>
    </row>
    <row r="7102" spans="1:6" x14ac:dyDescent="0.2">
      <c r="A7102" s="11"/>
      <c r="B7102"/>
      <c r="C7102"/>
      <c r="E7102" s="11"/>
      <c r="F7102" s="11"/>
    </row>
    <row r="7103" spans="1:6" x14ac:dyDescent="0.2">
      <c r="A7103" s="11"/>
      <c r="B7103"/>
      <c r="C7103"/>
      <c r="E7103" s="11"/>
      <c r="F7103" s="11"/>
    </row>
    <row r="7104" spans="1:6" x14ac:dyDescent="0.2">
      <c r="A7104" s="11"/>
      <c r="B7104"/>
      <c r="C7104"/>
      <c r="E7104" s="11"/>
      <c r="F7104" s="11"/>
    </row>
    <row r="7105" spans="1:6" x14ac:dyDescent="0.2">
      <c r="A7105" s="11"/>
      <c r="B7105"/>
      <c r="C7105"/>
      <c r="E7105" s="11"/>
      <c r="F7105" s="11"/>
    </row>
    <row r="7106" spans="1:6" x14ac:dyDescent="0.2">
      <c r="A7106" s="11"/>
      <c r="B7106"/>
      <c r="C7106"/>
      <c r="E7106" s="11"/>
      <c r="F7106" s="11"/>
    </row>
    <row r="7107" spans="1:6" x14ac:dyDescent="0.2">
      <c r="A7107" s="11"/>
      <c r="B7107"/>
      <c r="C7107"/>
      <c r="E7107" s="11"/>
      <c r="F7107" s="11"/>
    </row>
    <row r="7108" spans="1:6" x14ac:dyDescent="0.2">
      <c r="A7108" s="11"/>
      <c r="B7108"/>
      <c r="C7108"/>
      <c r="E7108" s="11"/>
      <c r="F7108" s="11"/>
    </row>
    <row r="7109" spans="1:6" x14ac:dyDescent="0.2">
      <c r="A7109" s="11"/>
      <c r="B7109"/>
      <c r="C7109"/>
      <c r="E7109" s="11"/>
      <c r="F7109" s="11"/>
    </row>
    <row r="7110" spans="1:6" x14ac:dyDescent="0.2">
      <c r="A7110" s="11"/>
      <c r="B7110"/>
      <c r="C7110"/>
      <c r="E7110" s="11"/>
      <c r="F7110" s="11"/>
    </row>
    <row r="7111" spans="1:6" x14ac:dyDescent="0.2">
      <c r="A7111" s="11"/>
      <c r="B7111"/>
      <c r="C7111"/>
      <c r="E7111" s="11"/>
      <c r="F7111" s="11"/>
    </row>
    <row r="7112" spans="1:6" x14ac:dyDescent="0.2">
      <c r="A7112" s="11"/>
      <c r="B7112"/>
      <c r="C7112"/>
      <c r="E7112" s="11"/>
      <c r="F7112" s="11"/>
    </row>
    <row r="7113" spans="1:6" x14ac:dyDescent="0.2">
      <c r="A7113" s="11"/>
      <c r="B7113"/>
      <c r="C7113"/>
      <c r="E7113" s="11"/>
      <c r="F7113" s="11"/>
    </row>
    <row r="7114" spans="1:6" x14ac:dyDescent="0.2">
      <c r="A7114" s="11"/>
      <c r="B7114"/>
      <c r="C7114"/>
      <c r="E7114" s="11"/>
      <c r="F7114" s="11"/>
    </row>
    <row r="7115" spans="1:6" x14ac:dyDescent="0.2">
      <c r="A7115" s="11"/>
      <c r="B7115"/>
      <c r="C7115"/>
      <c r="E7115" s="11"/>
      <c r="F7115" s="11"/>
    </row>
    <row r="7116" spans="1:6" x14ac:dyDescent="0.2">
      <c r="A7116" s="11"/>
      <c r="B7116"/>
      <c r="C7116"/>
      <c r="E7116" s="11"/>
      <c r="F7116" s="11"/>
    </row>
    <row r="7117" spans="1:6" x14ac:dyDescent="0.2">
      <c r="A7117" s="11"/>
      <c r="B7117"/>
      <c r="C7117"/>
      <c r="E7117" s="11"/>
      <c r="F7117" s="11"/>
    </row>
    <row r="7118" spans="1:6" x14ac:dyDescent="0.2">
      <c r="A7118" s="11"/>
      <c r="B7118"/>
      <c r="C7118"/>
      <c r="E7118" s="11"/>
      <c r="F7118" s="11"/>
    </row>
    <row r="7119" spans="1:6" x14ac:dyDescent="0.2">
      <c r="A7119" s="11"/>
      <c r="B7119"/>
      <c r="C7119"/>
      <c r="E7119" s="11"/>
      <c r="F7119" s="11"/>
    </row>
    <row r="7120" spans="1:6" x14ac:dyDescent="0.2">
      <c r="A7120" s="11"/>
      <c r="B7120"/>
      <c r="C7120"/>
      <c r="E7120" s="11"/>
      <c r="F7120" s="11"/>
    </row>
    <row r="7121" spans="1:6" x14ac:dyDescent="0.2">
      <c r="A7121" s="11"/>
      <c r="B7121"/>
      <c r="C7121"/>
      <c r="E7121" s="11"/>
      <c r="F7121" s="11"/>
    </row>
    <row r="7122" spans="1:6" x14ac:dyDescent="0.2">
      <c r="A7122" s="11"/>
      <c r="B7122"/>
      <c r="C7122"/>
      <c r="E7122" s="11"/>
      <c r="F7122" s="11"/>
    </row>
    <row r="7123" spans="1:6" x14ac:dyDescent="0.2">
      <c r="A7123" s="11"/>
      <c r="B7123"/>
      <c r="C7123"/>
      <c r="E7123" s="11"/>
      <c r="F7123" s="11"/>
    </row>
    <row r="7124" spans="1:6" x14ac:dyDescent="0.2">
      <c r="A7124" s="11"/>
      <c r="B7124"/>
      <c r="C7124"/>
      <c r="E7124" s="11"/>
      <c r="F7124" s="11"/>
    </row>
    <row r="7125" spans="1:6" x14ac:dyDescent="0.2">
      <c r="A7125" s="11"/>
      <c r="B7125"/>
      <c r="C7125"/>
      <c r="E7125" s="11"/>
      <c r="F7125" s="11"/>
    </row>
    <row r="7126" spans="1:6" x14ac:dyDescent="0.2">
      <c r="A7126" s="11"/>
      <c r="B7126"/>
      <c r="C7126"/>
      <c r="E7126" s="11"/>
      <c r="F7126" s="11"/>
    </row>
    <row r="7127" spans="1:6" x14ac:dyDescent="0.2">
      <c r="A7127" s="11"/>
      <c r="B7127"/>
      <c r="C7127"/>
      <c r="E7127" s="11"/>
      <c r="F7127" s="11"/>
    </row>
    <row r="7128" spans="1:6" x14ac:dyDescent="0.2">
      <c r="A7128" s="11"/>
      <c r="B7128"/>
      <c r="C7128"/>
      <c r="E7128" s="11"/>
      <c r="F7128" s="11"/>
    </row>
    <row r="7129" spans="1:6" x14ac:dyDescent="0.2">
      <c r="A7129" s="11"/>
      <c r="B7129"/>
      <c r="C7129"/>
      <c r="E7129" s="11"/>
      <c r="F7129" s="11"/>
    </row>
    <row r="7130" spans="1:6" x14ac:dyDescent="0.2">
      <c r="A7130" s="11"/>
      <c r="B7130"/>
      <c r="C7130"/>
      <c r="E7130" s="11"/>
      <c r="F7130" s="11"/>
    </row>
    <row r="7131" spans="1:6" x14ac:dyDescent="0.2">
      <c r="A7131" s="11"/>
      <c r="B7131"/>
      <c r="C7131"/>
      <c r="E7131" s="11"/>
      <c r="F7131" s="11"/>
    </row>
    <row r="7132" spans="1:6" x14ac:dyDescent="0.2">
      <c r="A7132" s="11"/>
      <c r="B7132"/>
      <c r="C7132"/>
      <c r="E7132" s="11"/>
      <c r="F7132" s="11"/>
    </row>
    <row r="7133" spans="1:6" x14ac:dyDescent="0.2">
      <c r="A7133" s="11"/>
      <c r="B7133"/>
      <c r="C7133"/>
      <c r="E7133" s="11"/>
      <c r="F7133" s="11"/>
    </row>
    <row r="7134" spans="1:6" x14ac:dyDescent="0.2">
      <c r="A7134" s="11"/>
      <c r="B7134"/>
      <c r="C7134"/>
      <c r="E7134" s="11"/>
      <c r="F7134" s="11"/>
    </row>
    <row r="7135" spans="1:6" x14ac:dyDescent="0.2">
      <c r="A7135" s="11"/>
      <c r="B7135"/>
      <c r="C7135"/>
      <c r="E7135" s="11"/>
      <c r="F7135" s="11"/>
    </row>
    <row r="7136" spans="1:6" x14ac:dyDescent="0.2">
      <c r="A7136" s="11"/>
      <c r="B7136"/>
      <c r="C7136"/>
      <c r="E7136" s="11"/>
      <c r="F7136" s="11"/>
    </row>
    <row r="7137" spans="1:6" x14ac:dyDescent="0.2">
      <c r="A7137" s="11"/>
      <c r="B7137"/>
      <c r="C7137"/>
      <c r="E7137" s="11"/>
      <c r="F7137" s="11"/>
    </row>
    <row r="7138" spans="1:6" x14ac:dyDescent="0.2">
      <c r="A7138" s="11"/>
      <c r="B7138"/>
      <c r="C7138"/>
      <c r="E7138" s="11"/>
      <c r="F7138" s="11"/>
    </row>
    <row r="7139" spans="1:6" x14ac:dyDescent="0.2">
      <c r="A7139" s="11"/>
      <c r="B7139"/>
      <c r="C7139"/>
      <c r="E7139" s="11"/>
      <c r="F7139" s="11"/>
    </row>
    <row r="7140" spans="1:6" x14ac:dyDescent="0.2">
      <c r="A7140" s="11"/>
      <c r="B7140"/>
      <c r="C7140"/>
      <c r="E7140" s="11"/>
      <c r="F7140" s="11"/>
    </row>
    <row r="7141" spans="1:6" x14ac:dyDescent="0.2">
      <c r="A7141" s="11"/>
      <c r="B7141"/>
      <c r="C7141"/>
      <c r="E7141" s="11"/>
      <c r="F7141" s="11"/>
    </row>
    <row r="7142" spans="1:6" x14ac:dyDescent="0.2">
      <c r="A7142" s="11"/>
      <c r="B7142"/>
      <c r="C7142"/>
      <c r="E7142" s="11"/>
      <c r="F7142" s="11"/>
    </row>
    <row r="7143" spans="1:6" x14ac:dyDescent="0.2">
      <c r="A7143" s="11"/>
      <c r="B7143"/>
      <c r="C7143"/>
      <c r="E7143" s="11"/>
      <c r="F7143" s="11"/>
    </row>
    <row r="7144" spans="1:6" x14ac:dyDescent="0.2">
      <c r="A7144" s="11"/>
      <c r="B7144"/>
      <c r="C7144"/>
      <c r="E7144" s="11"/>
      <c r="F7144" s="11"/>
    </row>
    <row r="7145" spans="1:6" x14ac:dyDescent="0.2">
      <c r="A7145" s="11"/>
      <c r="B7145"/>
      <c r="C7145"/>
      <c r="E7145" s="11"/>
      <c r="F7145" s="11"/>
    </row>
    <row r="7146" spans="1:6" x14ac:dyDescent="0.2">
      <c r="A7146" s="11"/>
      <c r="B7146"/>
      <c r="C7146"/>
      <c r="E7146" s="11"/>
      <c r="F7146" s="11"/>
    </row>
    <row r="7147" spans="1:6" x14ac:dyDescent="0.2">
      <c r="A7147" s="11"/>
      <c r="B7147"/>
      <c r="C7147"/>
      <c r="E7147" s="11"/>
      <c r="F7147" s="11"/>
    </row>
    <row r="7148" spans="1:6" x14ac:dyDescent="0.2">
      <c r="A7148" s="11"/>
      <c r="B7148"/>
      <c r="C7148"/>
      <c r="E7148" s="11"/>
      <c r="F7148" s="11"/>
    </row>
    <row r="7149" spans="1:6" x14ac:dyDescent="0.2">
      <c r="A7149" s="11"/>
      <c r="B7149"/>
      <c r="C7149"/>
      <c r="E7149" s="11"/>
      <c r="F7149" s="11"/>
    </row>
    <row r="7150" spans="1:6" x14ac:dyDescent="0.2">
      <c r="A7150" s="11"/>
      <c r="B7150"/>
      <c r="C7150"/>
      <c r="E7150" s="11"/>
      <c r="F7150" s="11"/>
    </row>
    <row r="7151" spans="1:6" x14ac:dyDescent="0.2">
      <c r="A7151" s="11"/>
      <c r="B7151"/>
      <c r="C7151"/>
      <c r="E7151" s="11"/>
      <c r="F7151" s="11"/>
    </row>
    <row r="7152" spans="1:6" x14ac:dyDescent="0.2">
      <c r="A7152" s="11"/>
      <c r="B7152"/>
      <c r="C7152"/>
      <c r="E7152" s="11"/>
      <c r="F7152" s="11"/>
    </row>
    <row r="7153" spans="1:6" x14ac:dyDescent="0.2">
      <c r="A7153" s="11"/>
      <c r="B7153"/>
      <c r="C7153"/>
      <c r="E7153" s="11"/>
      <c r="F7153" s="11"/>
    </row>
    <row r="7154" spans="1:6" x14ac:dyDescent="0.2">
      <c r="A7154" s="11"/>
      <c r="B7154"/>
      <c r="C7154"/>
      <c r="E7154" s="11"/>
      <c r="F7154" s="11"/>
    </row>
    <row r="7155" spans="1:6" x14ac:dyDescent="0.2">
      <c r="A7155" s="11"/>
      <c r="B7155"/>
      <c r="C7155"/>
      <c r="E7155" s="11"/>
      <c r="F7155" s="11"/>
    </row>
    <row r="7156" spans="1:6" x14ac:dyDescent="0.2">
      <c r="A7156" s="11"/>
      <c r="B7156"/>
      <c r="C7156"/>
      <c r="E7156" s="11"/>
      <c r="F7156" s="11"/>
    </row>
    <row r="7157" spans="1:6" x14ac:dyDescent="0.2">
      <c r="A7157" s="11"/>
      <c r="B7157"/>
      <c r="C7157"/>
      <c r="E7157" s="11"/>
      <c r="F7157" s="11"/>
    </row>
    <row r="7158" spans="1:6" x14ac:dyDescent="0.2">
      <c r="A7158" s="11"/>
      <c r="B7158"/>
      <c r="C7158"/>
      <c r="E7158" s="11"/>
      <c r="F7158" s="11"/>
    </row>
    <row r="7159" spans="1:6" x14ac:dyDescent="0.2">
      <c r="A7159" s="11"/>
      <c r="B7159"/>
      <c r="C7159"/>
      <c r="E7159" s="11"/>
      <c r="F7159" s="11"/>
    </row>
    <row r="7160" spans="1:6" x14ac:dyDescent="0.2">
      <c r="A7160" s="11"/>
      <c r="B7160"/>
      <c r="C7160"/>
      <c r="E7160" s="11"/>
      <c r="F7160" s="11"/>
    </row>
    <row r="7161" spans="1:6" x14ac:dyDescent="0.2">
      <c r="A7161" s="11"/>
      <c r="B7161"/>
      <c r="C7161"/>
      <c r="E7161" s="11"/>
      <c r="F7161" s="11"/>
    </row>
    <row r="7162" spans="1:6" x14ac:dyDescent="0.2">
      <c r="A7162" s="11"/>
      <c r="B7162"/>
      <c r="C7162"/>
      <c r="E7162" s="11"/>
      <c r="F7162" s="11"/>
    </row>
    <row r="7163" spans="1:6" x14ac:dyDescent="0.2">
      <c r="A7163" s="11"/>
      <c r="B7163"/>
      <c r="C7163"/>
      <c r="E7163" s="11"/>
      <c r="F7163" s="11"/>
    </row>
    <row r="7164" spans="1:6" x14ac:dyDescent="0.2">
      <c r="A7164" s="11"/>
      <c r="B7164"/>
      <c r="C7164"/>
      <c r="E7164" s="11"/>
      <c r="F7164" s="11"/>
    </row>
    <row r="7165" spans="1:6" x14ac:dyDescent="0.2">
      <c r="A7165" s="11"/>
      <c r="B7165"/>
      <c r="C7165"/>
      <c r="E7165" s="11"/>
      <c r="F7165" s="11"/>
    </row>
    <row r="7166" spans="1:6" x14ac:dyDescent="0.2">
      <c r="A7166" s="11"/>
      <c r="B7166"/>
      <c r="C7166"/>
      <c r="E7166" s="11"/>
      <c r="F7166" s="11"/>
    </row>
    <row r="7167" spans="1:6" x14ac:dyDescent="0.2">
      <c r="A7167" s="11"/>
      <c r="B7167"/>
      <c r="C7167"/>
      <c r="E7167" s="11"/>
      <c r="F7167" s="11"/>
    </row>
    <row r="7168" spans="1:6" x14ac:dyDescent="0.2">
      <c r="A7168" s="11"/>
      <c r="B7168"/>
      <c r="C7168"/>
      <c r="E7168" s="11"/>
      <c r="F7168" s="11"/>
    </row>
    <row r="7169" spans="1:6" x14ac:dyDescent="0.2">
      <c r="A7169" s="11"/>
      <c r="B7169"/>
      <c r="C7169"/>
      <c r="E7169" s="11"/>
      <c r="F7169" s="11"/>
    </row>
    <row r="7170" spans="1:6" x14ac:dyDescent="0.2">
      <c r="A7170" s="11"/>
      <c r="B7170"/>
      <c r="C7170"/>
      <c r="E7170" s="11"/>
      <c r="F7170" s="11"/>
    </row>
    <row r="7171" spans="1:6" x14ac:dyDescent="0.2">
      <c r="A7171" s="11"/>
      <c r="B7171"/>
      <c r="C7171"/>
      <c r="E7171" s="11"/>
      <c r="F7171" s="11"/>
    </row>
    <row r="7172" spans="1:6" x14ac:dyDescent="0.2">
      <c r="A7172" s="11"/>
      <c r="B7172"/>
      <c r="C7172"/>
      <c r="E7172" s="11"/>
      <c r="F7172" s="11"/>
    </row>
    <row r="7173" spans="1:6" x14ac:dyDescent="0.2">
      <c r="A7173" s="11"/>
      <c r="B7173"/>
      <c r="C7173"/>
      <c r="E7173" s="11"/>
      <c r="F7173" s="11"/>
    </row>
    <row r="7174" spans="1:6" x14ac:dyDescent="0.2">
      <c r="A7174" s="11"/>
      <c r="B7174"/>
      <c r="C7174"/>
      <c r="E7174" s="11"/>
      <c r="F7174" s="11"/>
    </row>
    <row r="7175" spans="1:6" x14ac:dyDescent="0.2">
      <c r="A7175" s="11"/>
      <c r="B7175"/>
      <c r="C7175"/>
      <c r="E7175" s="11"/>
      <c r="F7175" s="11"/>
    </row>
    <row r="7176" spans="1:6" x14ac:dyDescent="0.2">
      <c r="A7176" s="11"/>
      <c r="B7176"/>
      <c r="C7176"/>
      <c r="E7176" s="11"/>
      <c r="F7176" s="11"/>
    </row>
    <row r="7177" spans="1:6" x14ac:dyDescent="0.2">
      <c r="A7177" s="11"/>
      <c r="B7177"/>
      <c r="C7177"/>
      <c r="E7177" s="11"/>
      <c r="F7177" s="11"/>
    </row>
    <row r="7178" spans="1:6" x14ac:dyDescent="0.2">
      <c r="A7178" s="11"/>
      <c r="B7178"/>
      <c r="C7178"/>
      <c r="E7178" s="11"/>
      <c r="F7178" s="11"/>
    </row>
    <row r="7179" spans="1:6" x14ac:dyDescent="0.2">
      <c r="A7179" s="11"/>
      <c r="B7179"/>
      <c r="C7179"/>
      <c r="E7179" s="11"/>
      <c r="F7179" s="11"/>
    </row>
    <row r="7180" spans="1:6" x14ac:dyDescent="0.2">
      <c r="A7180" s="11"/>
      <c r="B7180"/>
      <c r="C7180"/>
      <c r="E7180" s="11"/>
      <c r="F7180" s="11"/>
    </row>
    <row r="7181" spans="1:6" x14ac:dyDescent="0.2">
      <c r="A7181" s="11"/>
      <c r="B7181"/>
      <c r="C7181"/>
      <c r="E7181" s="11"/>
      <c r="F7181" s="11"/>
    </row>
    <row r="7182" spans="1:6" x14ac:dyDescent="0.2">
      <c r="A7182" s="11"/>
      <c r="B7182"/>
      <c r="C7182"/>
      <c r="E7182" s="11"/>
      <c r="F7182" s="11"/>
    </row>
    <row r="7183" spans="1:6" x14ac:dyDescent="0.2">
      <c r="A7183" s="11"/>
      <c r="B7183"/>
      <c r="C7183"/>
      <c r="E7183" s="11"/>
      <c r="F7183" s="11"/>
    </row>
    <row r="7184" spans="1:6" x14ac:dyDescent="0.2">
      <c r="A7184" s="11"/>
      <c r="B7184"/>
      <c r="C7184"/>
      <c r="E7184" s="11"/>
      <c r="F7184" s="11"/>
    </row>
    <row r="7185" spans="1:6" x14ac:dyDescent="0.2">
      <c r="A7185" s="11"/>
      <c r="B7185"/>
      <c r="C7185"/>
      <c r="E7185" s="11"/>
      <c r="F7185" s="11"/>
    </row>
    <row r="7186" spans="1:6" x14ac:dyDescent="0.2">
      <c r="A7186" s="11"/>
      <c r="B7186"/>
      <c r="C7186"/>
      <c r="E7186" s="11"/>
      <c r="F7186" s="11"/>
    </row>
    <row r="7187" spans="1:6" x14ac:dyDescent="0.2">
      <c r="A7187" s="11"/>
      <c r="B7187"/>
      <c r="C7187"/>
      <c r="E7187" s="11"/>
      <c r="F7187" s="11"/>
    </row>
    <row r="7188" spans="1:6" x14ac:dyDescent="0.2">
      <c r="A7188" s="11"/>
      <c r="B7188"/>
      <c r="C7188"/>
      <c r="E7188" s="11"/>
      <c r="F7188" s="11"/>
    </row>
    <row r="7189" spans="1:6" x14ac:dyDescent="0.2">
      <c r="A7189" s="11"/>
      <c r="B7189"/>
      <c r="C7189"/>
      <c r="E7189" s="11"/>
      <c r="F7189" s="11"/>
    </row>
    <row r="7190" spans="1:6" x14ac:dyDescent="0.2">
      <c r="A7190" s="11"/>
      <c r="B7190"/>
      <c r="C7190"/>
      <c r="E7190" s="11"/>
      <c r="F7190" s="11"/>
    </row>
    <row r="7191" spans="1:6" x14ac:dyDescent="0.2">
      <c r="A7191" s="11"/>
      <c r="B7191"/>
      <c r="C7191"/>
      <c r="E7191" s="11"/>
      <c r="F7191" s="11"/>
    </row>
    <row r="7192" spans="1:6" x14ac:dyDescent="0.2">
      <c r="A7192" s="11"/>
      <c r="B7192"/>
      <c r="C7192"/>
      <c r="E7192" s="11"/>
      <c r="F7192" s="11"/>
    </row>
    <row r="7193" spans="1:6" x14ac:dyDescent="0.2">
      <c r="A7193" s="11"/>
      <c r="B7193"/>
      <c r="C7193"/>
      <c r="E7193" s="11"/>
      <c r="F7193" s="11"/>
    </row>
    <row r="7194" spans="1:6" x14ac:dyDescent="0.2">
      <c r="A7194" s="11"/>
      <c r="B7194"/>
      <c r="C7194"/>
      <c r="E7194" s="11"/>
      <c r="F7194" s="11"/>
    </row>
    <row r="7195" spans="1:6" x14ac:dyDescent="0.2">
      <c r="A7195" s="11"/>
      <c r="B7195"/>
      <c r="C7195"/>
      <c r="E7195" s="11"/>
      <c r="F7195" s="11"/>
    </row>
    <row r="7196" spans="1:6" x14ac:dyDescent="0.2">
      <c r="A7196" s="11"/>
      <c r="B7196"/>
      <c r="C7196"/>
      <c r="E7196" s="11"/>
      <c r="F7196" s="11"/>
    </row>
    <row r="7197" spans="1:6" x14ac:dyDescent="0.2">
      <c r="A7197" s="11"/>
      <c r="B7197"/>
      <c r="C7197"/>
      <c r="E7197" s="11"/>
      <c r="F7197" s="11"/>
    </row>
    <row r="7198" spans="1:6" x14ac:dyDescent="0.2">
      <c r="A7198" s="11"/>
      <c r="B7198"/>
      <c r="C7198"/>
      <c r="E7198" s="11"/>
      <c r="F7198" s="11"/>
    </row>
    <row r="7199" spans="1:6" x14ac:dyDescent="0.2">
      <c r="A7199" s="11"/>
      <c r="B7199"/>
      <c r="C7199"/>
      <c r="E7199" s="11"/>
      <c r="F7199" s="11"/>
    </row>
    <row r="7200" spans="1:6" x14ac:dyDescent="0.2">
      <c r="A7200" s="11"/>
      <c r="B7200"/>
      <c r="C7200"/>
      <c r="E7200" s="11"/>
      <c r="F7200" s="11"/>
    </row>
    <row r="7201" spans="1:6" x14ac:dyDescent="0.2">
      <c r="A7201" s="11"/>
      <c r="B7201"/>
      <c r="C7201"/>
      <c r="E7201" s="11"/>
      <c r="F7201" s="11"/>
    </row>
    <row r="7202" spans="1:6" x14ac:dyDescent="0.2">
      <c r="A7202" s="11"/>
      <c r="B7202"/>
      <c r="C7202"/>
      <c r="E7202" s="11"/>
      <c r="F7202" s="11"/>
    </row>
    <row r="7203" spans="1:6" x14ac:dyDescent="0.2">
      <c r="A7203" s="11"/>
      <c r="B7203"/>
      <c r="C7203"/>
      <c r="E7203" s="11"/>
      <c r="F7203" s="11"/>
    </row>
    <row r="7204" spans="1:6" x14ac:dyDescent="0.2">
      <c r="A7204" s="11"/>
      <c r="B7204"/>
      <c r="C7204"/>
      <c r="E7204" s="11"/>
      <c r="F7204" s="11"/>
    </row>
    <row r="7205" spans="1:6" x14ac:dyDescent="0.2">
      <c r="A7205" s="11"/>
      <c r="B7205"/>
      <c r="C7205"/>
      <c r="E7205" s="11"/>
      <c r="F7205" s="11"/>
    </row>
    <row r="7206" spans="1:6" x14ac:dyDescent="0.2">
      <c r="A7206" s="11"/>
      <c r="B7206"/>
      <c r="C7206"/>
      <c r="E7206" s="11"/>
      <c r="F7206" s="11"/>
    </row>
    <row r="7207" spans="1:6" x14ac:dyDescent="0.2">
      <c r="A7207" s="11"/>
      <c r="B7207"/>
      <c r="C7207"/>
      <c r="E7207" s="11"/>
      <c r="F7207" s="11"/>
    </row>
    <row r="7208" spans="1:6" x14ac:dyDescent="0.2">
      <c r="A7208" s="11"/>
      <c r="B7208"/>
      <c r="C7208"/>
      <c r="E7208" s="11"/>
      <c r="F7208" s="11"/>
    </row>
    <row r="7209" spans="1:6" x14ac:dyDescent="0.2">
      <c r="A7209" s="11"/>
      <c r="B7209"/>
      <c r="C7209"/>
      <c r="E7209" s="11"/>
      <c r="F7209" s="11"/>
    </row>
    <row r="7210" spans="1:6" x14ac:dyDescent="0.2">
      <c r="A7210" s="11"/>
      <c r="B7210"/>
      <c r="C7210"/>
      <c r="E7210" s="11"/>
      <c r="F7210" s="11"/>
    </row>
    <row r="7211" spans="1:6" x14ac:dyDescent="0.2">
      <c r="A7211" s="11"/>
      <c r="B7211"/>
      <c r="C7211"/>
      <c r="E7211" s="11"/>
      <c r="F7211" s="11"/>
    </row>
    <row r="7212" spans="1:6" x14ac:dyDescent="0.2">
      <c r="A7212" s="11"/>
      <c r="B7212"/>
      <c r="C7212"/>
      <c r="E7212" s="11"/>
      <c r="F7212" s="11"/>
    </row>
    <row r="7213" spans="1:6" x14ac:dyDescent="0.2">
      <c r="A7213" s="11"/>
      <c r="B7213"/>
      <c r="C7213"/>
      <c r="E7213" s="11"/>
      <c r="F7213" s="11"/>
    </row>
    <row r="7214" spans="1:6" x14ac:dyDescent="0.2">
      <c r="A7214" s="11"/>
      <c r="B7214"/>
      <c r="C7214"/>
      <c r="E7214" s="11"/>
      <c r="F7214" s="11"/>
    </row>
    <row r="7215" spans="1:6" x14ac:dyDescent="0.2">
      <c r="A7215" s="11"/>
      <c r="B7215"/>
      <c r="C7215"/>
      <c r="E7215" s="11"/>
      <c r="F7215" s="11"/>
    </row>
    <row r="7216" spans="1:6" x14ac:dyDescent="0.2">
      <c r="A7216" s="11"/>
      <c r="B7216"/>
      <c r="C7216"/>
      <c r="E7216" s="11"/>
      <c r="F7216" s="11"/>
    </row>
    <row r="7217" spans="1:6" x14ac:dyDescent="0.2">
      <c r="A7217" s="11"/>
      <c r="B7217"/>
      <c r="C7217"/>
      <c r="E7217" s="11"/>
      <c r="F7217" s="11"/>
    </row>
    <row r="7218" spans="1:6" x14ac:dyDescent="0.2">
      <c r="A7218" s="11"/>
      <c r="B7218"/>
      <c r="C7218"/>
      <c r="E7218" s="11"/>
      <c r="F7218" s="11"/>
    </row>
    <row r="7219" spans="1:6" x14ac:dyDescent="0.2">
      <c r="A7219" s="11"/>
      <c r="B7219"/>
      <c r="C7219"/>
      <c r="E7219" s="11"/>
      <c r="F7219" s="11"/>
    </row>
    <row r="7220" spans="1:6" x14ac:dyDescent="0.2">
      <c r="A7220" s="11"/>
      <c r="B7220"/>
      <c r="C7220"/>
      <c r="E7220" s="11"/>
      <c r="F7220" s="11"/>
    </row>
    <row r="7221" spans="1:6" x14ac:dyDescent="0.2">
      <c r="A7221" s="11"/>
      <c r="B7221"/>
      <c r="C7221"/>
      <c r="E7221" s="11"/>
      <c r="F7221" s="11"/>
    </row>
    <row r="7222" spans="1:6" x14ac:dyDescent="0.2">
      <c r="A7222" s="11"/>
      <c r="B7222"/>
      <c r="C7222"/>
      <c r="E7222" s="11"/>
      <c r="F7222" s="11"/>
    </row>
    <row r="7223" spans="1:6" x14ac:dyDescent="0.2">
      <c r="A7223" s="11"/>
      <c r="B7223"/>
      <c r="C7223"/>
      <c r="E7223" s="11"/>
      <c r="F7223" s="11"/>
    </row>
    <row r="7224" spans="1:6" x14ac:dyDescent="0.2">
      <c r="A7224" s="11"/>
      <c r="B7224"/>
      <c r="C7224"/>
      <c r="E7224" s="11"/>
      <c r="F7224" s="11"/>
    </row>
    <row r="7225" spans="1:6" x14ac:dyDescent="0.2">
      <c r="A7225" s="11"/>
      <c r="B7225"/>
      <c r="C7225"/>
      <c r="E7225" s="11"/>
      <c r="F7225" s="11"/>
    </row>
    <row r="7226" spans="1:6" x14ac:dyDescent="0.2">
      <c r="A7226" s="11"/>
      <c r="B7226"/>
      <c r="C7226"/>
      <c r="E7226" s="11"/>
      <c r="F7226" s="11"/>
    </row>
    <row r="7227" spans="1:6" x14ac:dyDescent="0.2">
      <c r="A7227" s="11"/>
      <c r="B7227"/>
      <c r="C7227"/>
      <c r="E7227" s="11"/>
      <c r="F7227" s="11"/>
    </row>
    <row r="7228" spans="1:6" x14ac:dyDescent="0.2">
      <c r="A7228" s="11"/>
      <c r="B7228"/>
      <c r="C7228"/>
      <c r="E7228" s="11"/>
      <c r="F7228" s="11"/>
    </row>
    <row r="7229" spans="1:6" x14ac:dyDescent="0.2">
      <c r="A7229" s="11"/>
      <c r="B7229"/>
      <c r="C7229"/>
      <c r="E7229" s="11"/>
      <c r="F7229" s="11"/>
    </row>
    <row r="7230" spans="1:6" x14ac:dyDescent="0.2">
      <c r="A7230" s="11"/>
      <c r="B7230"/>
      <c r="C7230"/>
      <c r="E7230" s="11"/>
      <c r="F7230" s="11"/>
    </row>
    <row r="7231" spans="1:6" x14ac:dyDescent="0.2">
      <c r="A7231" s="11"/>
      <c r="B7231"/>
      <c r="C7231"/>
      <c r="E7231" s="11"/>
      <c r="F7231" s="11"/>
    </row>
    <row r="7232" spans="1:6" x14ac:dyDescent="0.2">
      <c r="A7232" s="11"/>
      <c r="B7232"/>
      <c r="C7232"/>
      <c r="E7232" s="11"/>
      <c r="F7232" s="11"/>
    </row>
    <row r="7233" spans="1:6" x14ac:dyDescent="0.2">
      <c r="A7233" s="11"/>
      <c r="B7233"/>
      <c r="C7233"/>
      <c r="E7233" s="11"/>
      <c r="F7233" s="11"/>
    </row>
    <row r="7234" spans="1:6" x14ac:dyDescent="0.2">
      <c r="A7234" s="11"/>
      <c r="B7234"/>
      <c r="C7234"/>
      <c r="E7234" s="11"/>
      <c r="F7234" s="11"/>
    </row>
    <row r="7235" spans="1:6" x14ac:dyDescent="0.2">
      <c r="A7235" s="11"/>
      <c r="B7235"/>
      <c r="C7235"/>
      <c r="E7235" s="11"/>
      <c r="F7235" s="11"/>
    </row>
    <row r="7236" spans="1:6" x14ac:dyDescent="0.2">
      <c r="A7236" s="11"/>
      <c r="B7236"/>
      <c r="C7236"/>
      <c r="E7236" s="11"/>
      <c r="F7236" s="11"/>
    </row>
    <row r="7237" spans="1:6" x14ac:dyDescent="0.2">
      <c r="A7237" s="11"/>
      <c r="B7237"/>
      <c r="C7237"/>
      <c r="E7237" s="11"/>
      <c r="F7237" s="11"/>
    </row>
    <row r="7238" spans="1:6" x14ac:dyDescent="0.2">
      <c r="A7238" s="11"/>
      <c r="B7238"/>
      <c r="C7238"/>
      <c r="E7238" s="11"/>
      <c r="F7238" s="11"/>
    </row>
    <row r="7239" spans="1:6" x14ac:dyDescent="0.2">
      <c r="A7239" s="11"/>
      <c r="B7239"/>
      <c r="C7239"/>
      <c r="E7239" s="11"/>
      <c r="F7239" s="11"/>
    </row>
    <row r="7240" spans="1:6" x14ac:dyDescent="0.2">
      <c r="A7240" s="11"/>
      <c r="B7240"/>
      <c r="C7240"/>
      <c r="E7240" s="11"/>
      <c r="F7240" s="11"/>
    </row>
    <row r="7241" spans="1:6" x14ac:dyDescent="0.2">
      <c r="A7241" s="11"/>
      <c r="B7241"/>
      <c r="C7241"/>
      <c r="E7241" s="11"/>
      <c r="F7241" s="11"/>
    </row>
    <row r="7242" spans="1:6" x14ac:dyDescent="0.2">
      <c r="A7242" s="11"/>
      <c r="B7242"/>
      <c r="C7242"/>
      <c r="E7242" s="11"/>
      <c r="F7242" s="11"/>
    </row>
    <row r="7243" spans="1:6" x14ac:dyDescent="0.2">
      <c r="A7243" s="11"/>
      <c r="B7243"/>
      <c r="C7243"/>
      <c r="E7243" s="11"/>
      <c r="F7243" s="11"/>
    </row>
    <row r="7244" spans="1:6" x14ac:dyDescent="0.2">
      <c r="A7244" s="11"/>
      <c r="B7244"/>
      <c r="C7244"/>
      <c r="E7244" s="11"/>
      <c r="F7244" s="11"/>
    </row>
    <row r="7245" spans="1:6" x14ac:dyDescent="0.2">
      <c r="A7245" s="11"/>
      <c r="B7245"/>
      <c r="C7245"/>
      <c r="E7245" s="11"/>
      <c r="F7245" s="11"/>
    </row>
    <row r="7246" spans="1:6" x14ac:dyDescent="0.2">
      <c r="A7246" s="11"/>
      <c r="B7246"/>
      <c r="C7246"/>
      <c r="E7246" s="11"/>
      <c r="F7246" s="11"/>
    </row>
    <row r="7247" spans="1:6" x14ac:dyDescent="0.2">
      <c r="A7247" s="11"/>
      <c r="B7247"/>
      <c r="C7247"/>
      <c r="E7247" s="11"/>
      <c r="F7247" s="11"/>
    </row>
    <row r="7248" spans="1:6" x14ac:dyDescent="0.2">
      <c r="A7248" s="11"/>
      <c r="B7248"/>
      <c r="C7248"/>
      <c r="E7248" s="11"/>
      <c r="F7248" s="11"/>
    </row>
    <row r="7249" spans="1:6" x14ac:dyDescent="0.2">
      <c r="A7249" s="11"/>
      <c r="B7249"/>
      <c r="C7249"/>
      <c r="E7249" s="11"/>
      <c r="F7249" s="11"/>
    </row>
    <row r="7250" spans="1:6" x14ac:dyDescent="0.2">
      <c r="A7250" s="11"/>
      <c r="B7250"/>
      <c r="C7250"/>
      <c r="E7250" s="11"/>
      <c r="F7250" s="11"/>
    </row>
    <row r="7251" spans="1:6" x14ac:dyDescent="0.2">
      <c r="A7251" s="11"/>
      <c r="B7251"/>
      <c r="C7251"/>
      <c r="E7251" s="11"/>
      <c r="F7251" s="11"/>
    </row>
    <row r="7252" spans="1:6" x14ac:dyDescent="0.2">
      <c r="A7252" s="11"/>
      <c r="B7252"/>
      <c r="C7252"/>
      <c r="E7252" s="11"/>
      <c r="F7252" s="11"/>
    </row>
    <row r="7253" spans="1:6" x14ac:dyDescent="0.2">
      <c r="A7253" s="11"/>
      <c r="B7253"/>
      <c r="C7253"/>
      <c r="E7253" s="11"/>
      <c r="F7253" s="11"/>
    </row>
    <row r="7254" spans="1:6" x14ac:dyDescent="0.2">
      <c r="A7254" s="11"/>
      <c r="B7254"/>
      <c r="C7254"/>
      <c r="E7254" s="11"/>
      <c r="F7254" s="11"/>
    </row>
    <row r="7255" spans="1:6" x14ac:dyDescent="0.2">
      <c r="A7255" s="11"/>
      <c r="B7255"/>
      <c r="C7255"/>
      <c r="E7255" s="11"/>
      <c r="F7255" s="11"/>
    </row>
    <row r="7256" spans="1:6" x14ac:dyDescent="0.2">
      <c r="A7256" s="11"/>
      <c r="B7256"/>
      <c r="C7256"/>
      <c r="E7256" s="11"/>
      <c r="F7256" s="11"/>
    </row>
    <row r="7257" spans="1:6" x14ac:dyDescent="0.2">
      <c r="A7257" s="11"/>
      <c r="B7257"/>
      <c r="C7257"/>
      <c r="E7257" s="11"/>
      <c r="F7257" s="11"/>
    </row>
    <row r="7258" spans="1:6" x14ac:dyDescent="0.2">
      <c r="A7258" s="11"/>
      <c r="B7258"/>
      <c r="C7258"/>
      <c r="E7258" s="11"/>
      <c r="F7258" s="11"/>
    </row>
    <row r="7259" spans="1:6" x14ac:dyDescent="0.2">
      <c r="A7259" s="11"/>
      <c r="B7259"/>
      <c r="C7259"/>
      <c r="E7259" s="11"/>
      <c r="F7259" s="11"/>
    </row>
    <row r="7260" spans="1:6" x14ac:dyDescent="0.2">
      <c r="A7260" s="11"/>
      <c r="B7260"/>
      <c r="C7260"/>
      <c r="E7260" s="11"/>
      <c r="F7260" s="11"/>
    </row>
    <row r="7261" spans="1:6" x14ac:dyDescent="0.2">
      <c r="A7261" s="11"/>
      <c r="B7261"/>
      <c r="C7261"/>
      <c r="E7261" s="11"/>
      <c r="F7261" s="11"/>
    </row>
    <row r="7262" spans="1:6" x14ac:dyDescent="0.2">
      <c r="A7262" s="11"/>
      <c r="B7262"/>
      <c r="C7262"/>
      <c r="E7262" s="11"/>
      <c r="F7262" s="11"/>
    </row>
    <row r="7263" spans="1:6" x14ac:dyDescent="0.2">
      <c r="A7263" s="11"/>
      <c r="B7263"/>
      <c r="C7263"/>
      <c r="E7263" s="11"/>
      <c r="F7263" s="11"/>
    </row>
    <row r="7264" spans="1:6" x14ac:dyDescent="0.2">
      <c r="A7264" s="11"/>
      <c r="B7264"/>
      <c r="C7264"/>
      <c r="E7264" s="11"/>
      <c r="F7264" s="11"/>
    </row>
    <row r="7265" spans="1:6" x14ac:dyDescent="0.2">
      <c r="A7265" s="11"/>
      <c r="B7265"/>
      <c r="C7265"/>
      <c r="E7265" s="11"/>
      <c r="F7265" s="11"/>
    </row>
    <row r="7266" spans="1:6" x14ac:dyDescent="0.2">
      <c r="A7266" s="11"/>
      <c r="B7266"/>
      <c r="C7266"/>
      <c r="E7266" s="11"/>
      <c r="F7266" s="11"/>
    </row>
    <row r="7267" spans="1:6" x14ac:dyDescent="0.2">
      <c r="A7267" s="11"/>
      <c r="B7267"/>
      <c r="C7267"/>
      <c r="E7267" s="11"/>
      <c r="F7267" s="11"/>
    </row>
    <row r="7268" spans="1:6" x14ac:dyDescent="0.2">
      <c r="A7268" s="11"/>
      <c r="B7268"/>
      <c r="C7268"/>
      <c r="E7268" s="11"/>
      <c r="F7268" s="11"/>
    </row>
    <row r="7269" spans="1:6" x14ac:dyDescent="0.2">
      <c r="A7269" s="11"/>
      <c r="B7269"/>
      <c r="C7269"/>
      <c r="E7269" s="11"/>
      <c r="F7269" s="11"/>
    </row>
    <row r="7270" spans="1:6" x14ac:dyDescent="0.2">
      <c r="A7270" s="11"/>
      <c r="B7270"/>
      <c r="C7270"/>
      <c r="E7270" s="11"/>
      <c r="F7270" s="11"/>
    </row>
    <row r="7271" spans="1:6" x14ac:dyDescent="0.2">
      <c r="A7271" s="11"/>
      <c r="B7271"/>
      <c r="C7271"/>
      <c r="E7271" s="11"/>
      <c r="F7271" s="11"/>
    </row>
    <row r="7272" spans="1:6" x14ac:dyDescent="0.2">
      <c r="A7272" s="11"/>
      <c r="B7272"/>
      <c r="C7272"/>
      <c r="E7272" s="11"/>
      <c r="F7272" s="11"/>
    </row>
    <row r="7273" spans="1:6" x14ac:dyDescent="0.2">
      <c r="A7273" s="11"/>
      <c r="B7273"/>
      <c r="C7273"/>
      <c r="E7273" s="11"/>
      <c r="F7273" s="11"/>
    </row>
    <row r="7274" spans="1:6" x14ac:dyDescent="0.2">
      <c r="A7274" s="11"/>
      <c r="B7274"/>
      <c r="C7274"/>
      <c r="E7274" s="11"/>
      <c r="F7274" s="11"/>
    </row>
    <row r="7275" spans="1:6" x14ac:dyDescent="0.2">
      <c r="A7275" s="11"/>
      <c r="B7275"/>
      <c r="C7275"/>
      <c r="E7275" s="11"/>
      <c r="F7275" s="11"/>
    </row>
    <row r="7276" spans="1:6" x14ac:dyDescent="0.2">
      <c r="A7276" s="11"/>
      <c r="B7276"/>
      <c r="C7276"/>
      <c r="E7276" s="11"/>
      <c r="F7276" s="11"/>
    </row>
    <row r="7277" spans="1:6" x14ac:dyDescent="0.2">
      <c r="A7277" s="11"/>
      <c r="B7277"/>
      <c r="C7277"/>
      <c r="E7277" s="11"/>
      <c r="F7277" s="11"/>
    </row>
    <row r="7278" spans="1:6" x14ac:dyDescent="0.2">
      <c r="A7278" s="11"/>
      <c r="B7278"/>
      <c r="C7278"/>
      <c r="E7278" s="11"/>
      <c r="F7278" s="11"/>
    </row>
    <row r="7279" spans="1:6" x14ac:dyDescent="0.2">
      <c r="A7279" s="11"/>
      <c r="B7279"/>
      <c r="C7279"/>
      <c r="E7279" s="11"/>
      <c r="F7279" s="11"/>
    </row>
    <row r="7280" spans="1:6" x14ac:dyDescent="0.2">
      <c r="A7280" s="11"/>
      <c r="B7280"/>
      <c r="C7280"/>
      <c r="E7280" s="11"/>
      <c r="F7280" s="11"/>
    </row>
    <row r="7281" spans="1:6" x14ac:dyDescent="0.2">
      <c r="A7281" s="11"/>
      <c r="B7281"/>
      <c r="C7281"/>
      <c r="E7281" s="11"/>
      <c r="F7281" s="11"/>
    </row>
    <row r="7282" spans="1:6" x14ac:dyDescent="0.2">
      <c r="A7282" s="11"/>
      <c r="B7282"/>
      <c r="C7282"/>
      <c r="E7282" s="11"/>
      <c r="F7282" s="11"/>
    </row>
    <row r="7283" spans="1:6" x14ac:dyDescent="0.2">
      <c r="A7283" s="11"/>
      <c r="B7283"/>
      <c r="C7283"/>
      <c r="E7283" s="11"/>
      <c r="F7283" s="11"/>
    </row>
    <row r="7284" spans="1:6" x14ac:dyDescent="0.2">
      <c r="A7284" s="11"/>
      <c r="B7284"/>
      <c r="C7284"/>
      <c r="E7284" s="11"/>
      <c r="F7284" s="11"/>
    </row>
    <row r="7285" spans="1:6" x14ac:dyDescent="0.2">
      <c r="A7285" s="11"/>
      <c r="B7285"/>
      <c r="C7285"/>
      <c r="E7285" s="11"/>
      <c r="F7285" s="11"/>
    </row>
    <row r="7286" spans="1:6" x14ac:dyDescent="0.2">
      <c r="A7286" s="11"/>
      <c r="B7286"/>
      <c r="C7286"/>
      <c r="E7286" s="11"/>
      <c r="F7286" s="11"/>
    </row>
    <row r="7287" spans="1:6" x14ac:dyDescent="0.2">
      <c r="A7287" s="11"/>
      <c r="B7287"/>
      <c r="C7287"/>
      <c r="E7287" s="11"/>
      <c r="F7287" s="11"/>
    </row>
    <row r="7288" spans="1:6" x14ac:dyDescent="0.2">
      <c r="A7288" s="11"/>
      <c r="B7288"/>
      <c r="C7288"/>
      <c r="E7288" s="11"/>
      <c r="F7288" s="11"/>
    </row>
    <row r="7289" spans="1:6" x14ac:dyDescent="0.2">
      <c r="A7289" s="11"/>
      <c r="B7289"/>
      <c r="C7289"/>
      <c r="E7289" s="11"/>
      <c r="F7289" s="11"/>
    </row>
    <row r="7290" spans="1:6" x14ac:dyDescent="0.2">
      <c r="A7290" s="11"/>
      <c r="B7290"/>
      <c r="C7290"/>
      <c r="E7290" s="11"/>
      <c r="F7290" s="11"/>
    </row>
    <row r="7291" spans="1:6" x14ac:dyDescent="0.2">
      <c r="A7291" s="11"/>
      <c r="B7291"/>
      <c r="C7291"/>
      <c r="E7291" s="11"/>
      <c r="F7291" s="11"/>
    </row>
    <row r="7292" spans="1:6" x14ac:dyDescent="0.2">
      <c r="A7292" s="11"/>
      <c r="B7292"/>
      <c r="C7292"/>
      <c r="E7292" s="11"/>
      <c r="F7292" s="11"/>
    </row>
    <row r="7293" spans="1:6" x14ac:dyDescent="0.2">
      <c r="A7293" s="11"/>
      <c r="B7293"/>
      <c r="C7293"/>
      <c r="E7293" s="11"/>
      <c r="F7293" s="11"/>
    </row>
    <row r="7294" spans="1:6" x14ac:dyDescent="0.2">
      <c r="A7294" s="11"/>
      <c r="B7294"/>
      <c r="C7294"/>
      <c r="E7294" s="11"/>
      <c r="F7294" s="11"/>
    </row>
    <row r="7295" spans="1:6" x14ac:dyDescent="0.2">
      <c r="A7295" s="11"/>
      <c r="B7295"/>
      <c r="C7295"/>
      <c r="E7295" s="11"/>
      <c r="F7295" s="11"/>
    </row>
    <row r="7296" spans="1:6" x14ac:dyDescent="0.2">
      <c r="A7296" s="11"/>
      <c r="B7296"/>
      <c r="C7296"/>
      <c r="E7296" s="11"/>
      <c r="F7296" s="11"/>
    </row>
    <row r="7297" spans="1:6" x14ac:dyDescent="0.2">
      <c r="A7297" s="11"/>
      <c r="B7297"/>
      <c r="C7297"/>
      <c r="E7297" s="11"/>
      <c r="F7297" s="11"/>
    </row>
    <row r="7298" spans="1:6" x14ac:dyDescent="0.2">
      <c r="A7298" s="11"/>
      <c r="B7298"/>
      <c r="C7298"/>
      <c r="E7298" s="11"/>
      <c r="F7298" s="11"/>
    </row>
    <row r="7299" spans="1:6" x14ac:dyDescent="0.2">
      <c r="A7299" s="11"/>
      <c r="B7299"/>
      <c r="C7299"/>
      <c r="E7299" s="11"/>
      <c r="F7299" s="11"/>
    </row>
    <row r="7300" spans="1:6" x14ac:dyDescent="0.2">
      <c r="A7300" s="11"/>
      <c r="B7300"/>
      <c r="C7300"/>
      <c r="E7300" s="11"/>
      <c r="F7300" s="11"/>
    </row>
    <row r="7301" spans="1:6" x14ac:dyDescent="0.2">
      <c r="A7301" s="11"/>
      <c r="B7301"/>
      <c r="C7301"/>
      <c r="E7301" s="11"/>
      <c r="F7301" s="11"/>
    </row>
    <row r="7302" spans="1:6" x14ac:dyDescent="0.2">
      <c r="A7302" s="11"/>
      <c r="B7302"/>
      <c r="C7302"/>
      <c r="E7302" s="11"/>
      <c r="F7302" s="11"/>
    </row>
    <row r="7303" spans="1:6" x14ac:dyDescent="0.2">
      <c r="A7303" s="11"/>
      <c r="B7303"/>
      <c r="C7303"/>
      <c r="E7303" s="11"/>
      <c r="F7303" s="11"/>
    </row>
    <row r="7304" spans="1:6" x14ac:dyDescent="0.2">
      <c r="A7304" s="11"/>
      <c r="B7304"/>
      <c r="C7304"/>
      <c r="E7304" s="11"/>
      <c r="F7304" s="11"/>
    </row>
    <row r="7305" spans="1:6" x14ac:dyDescent="0.2">
      <c r="A7305" s="11"/>
      <c r="B7305"/>
      <c r="C7305"/>
      <c r="E7305" s="11"/>
      <c r="F7305" s="11"/>
    </row>
    <row r="7306" spans="1:6" x14ac:dyDescent="0.2">
      <c r="A7306" s="11"/>
      <c r="B7306"/>
      <c r="C7306"/>
      <c r="E7306" s="11"/>
      <c r="F7306" s="11"/>
    </row>
    <row r="7307" spans="1:6" x14ac:dyDescent="0.2">
      <c r="A7307" s="11"/>
      <c r="B7307"/>
      <c r="C7307"/>
      <c r="E7307" s="11"/>
      <c r="F7307" s="11"/>
    </row>
    <row r="7308" spans="1:6" x14ac:dyDescent="0.2">
      <c r="A7308" s="11"/>
      <c r="B7308"/>
      <c r="C7308"/>
      <c r="E7308" s="11"/>
      <c r="F7308" s="11"/>
    </row>
    <row r="7309" spans="1:6" x14ac:dyDescent="0.2">
      <c r="A7309" s="11"/>
      <c r="B7309"/>
      <c r="C7309"/>
      <c r="E7309" s="11"/>
      <c r="F7309" s="11"/>
    </row>
    <row r="7310" spans="1:6" x14ac:dyDescent="0.2">
      <c r="A7310" s="11"/>
      <c r="B7310"/>
      <c r="C7310"/>
      <c r="E7310" s="11"/>
      <c r="F7310" s="11"/>
    </row>
    <row r="7311" spans="1:6" x14ac:dyDescent="0.2">
      <c r="A7311" s="11"/>
      <c r="B7311"/>
      <c r="C7311"/>
      <c r="E7311" s="11"/>
      <c r="F7311" s="11"/>
    </row>
    <row r="7312" spans="1:6" x14ac:dyDescent="0.2">
      <c r="A7312" s="11"/>
      <c r="B7312"/>
      <c r="C7312"/>
      <c r="E7312" s="11"/>
      <c r="F7312" s="11"/>
    </row>
    <row r="7313" spans="1:6" x14ac:dyDescent="0.2">
      <c r="A7313" s="11"/>
      <c r="B7313"/>
      <c r="C7313"/>
      <c r="E7313" s="11"/>
      <c r="F7313" s="11"/>
    </row>
    <row r="7314" spans="1:6" x14ac:dyDescent="0.2">
      <c r="A7314" s="11"/>
      <c r="B7314"/>
      <c r="C7314"/>
      <c r="E7314" s="11"/>
      <c r="F7314" s="11"/>
    </row>
    <row r="7315" spans="1:6" x14ac:dyDescent="0.2">
      <c r="A7315" s="11"/>
      <c r="B7315"/>
      <c r="C7315"/>
      <c r="E7315" s="11"/>
      <c r="F7315" s="11"/>
    </row>
    <row r="7316" spans="1:6" x14ac:dyDescent="0.2">
      <c r="A7316" s="11"/>
      <c r="B7316"/>
      <c r="C7316"/>
      <c r="E7316" s="11"/>
      <c r="F7316" s="11"/>
    </row>
    <row r="7317" spans="1:6" x14ac:dyDescent="0.2">
      <c r="A7317" s="11"/>
      <c r="B7317"/>
      <c r="C7317"/>
      <c r="E7317" s="11"/>
      <c r="F7317" s="11"/>
    </row>
    <row r="7318" spans="1:6" x14ac:dyDescent="0.2">
      <c r="A7318" s="11"/>
      <c r="B7318"/>
      <c r="C7318"/>
      <c r="E7318" s="11"/>
      <c r="F7318" s="11"/>
    </row>
    <row r="7319" spans="1:6" x14ac:dyDescent="0.2">
      <c r="A7319" s="11"/>
      <c r="B7319"/>
      <c r="C7319"/>
      <c r="E7319" s="11"/>
      <c r="F7319" s="11"/>
    </row>
    <row r="7320" spans="1:6" x14ac:dyDescent="0.2">
      <c r="A7320" s="11"/>
      <c r="B7320"/>
      <c r="C7320"/>
      <c r="E7320" s="11"/>
      <c r="F7320" s="11"/>
    </row>
    <row r="7321" spans="1:6" x14ac:dyDescent="0.2">
      <c r="A7321" s="11"/>
      <c r="B7321"/>
      <c r="C7321"/>
      <c r="E7321" s="11"/>
      <c r="F7321" s="11"/>
    </row>
    <row r="7322" spans="1:6" x14ac:dyDescent="0.2">
      <c r="A7322" s="11"/>
      <c r="B7322"/>
      <c r="C7322"/>
      <c r="E7322" s="11"/>
      <c r="F7322" s="11"/>
    </row>
    <row r="7323" spans="1:6" x14ac:dyDescent="0.2">
      <c r="A7323" s="11"/>
      <c r="B7323"/>
      <c r="C7323"/>
      <c r="E7323" s="11"/>
      <c r="F7323" s="11"/>
    </row>
    <row r="7324" spans="1:6" x14ac:dyDescent="0.2">
      <c r="A7324" s="11"/>
      <c r="B7324"/>
      <c r="C7324"/>
      <c r="E7324" s="11"/>
      <c r="F7324" s="11"/>
    </row>
    <row r="7325" spans="1:6" x14ac:dyDescent="0.2">
      <c r="A7325" s="11"/>
      <c r="B7325"/>
      <c r="C7325"/>
      <c r="E7325" s="11"/>
      <c r="F7325" s="11"/>
    </row>
    <row r="7326" spans="1:6" x14ac:dyDescent="0.2">
      <c r="A7326" s="11"/>
      <c r="B7326"/>
      <c r="C7326"/>
      <c r="E7326" s="11"/>
      <c r="F7326" s="11"/>
    </row>
    <row r="7327" spans="1:6" x14ac:dyDescent="0.2">
      <c r="A7327" s="11"/>
      <c r="B7327"/>
      <c r="C7327"/>
      <c r="E7327" s="11"/>
      <c r="F7327" s="11"/>
    </row>
    <row r="7328" spans="1:6" x14ac:dyDescent="0.2">
      <c r="A7328" s="11"/>
      <c r="B7328"/>
      <c r="C7328"/>
      <c r="E7328" s="11"/>
      <c r="F7328" s="11"/>
    </row>
    <row r="7329" spans="1:6" x14ac:dyDescent="0.2">
      <c r="A7329" s="11"/>
      <c r="B7329"/>
      <c r="C7329"/>
      <c r="E7329" s="11"/>
      <c r="F7329" s="11"/>
    </row>
    <row r="7330" spans="1:6" x14ac:dyDescent="0.2">
      <c r="A7330" s="11"/>
      <c r="B7330"/>
      <c r="C7330"/>
      <c r="E7330" s="11"/>
      <c r="F7330" s="11"/>
    </row>
    <row r="7331" spans="1:6" x14ac:dyDescent="0.2">
      <c r="A7331" s="11"/>
      <c r="B7331"/>
      <c r="C7331"/>
      <c r="E7331" s="11"/>
      <c r="F7331" s="11"/>
    </row>
    <row r="7332" spans="1:6" x14ac:dyDescent="0.2">
      <c r="A7332" s="11"/>
      <c r="B7332"/>
      <c r="C7332"/>
      <c r="E7332" s="11"/>
      <c r="F7332" s="11"/>
    </row>
    <row r="7333" spans="1:6" x14ac:dyDescent="0.2">
      <c r="A7333" s="11"/>
      <c r="B7333"/>
      <c r="C7333"/>
      <c r="E7333" s="11"/>
      <c r="F7333" s="11"/>
    </row>
    <row r="7334" spans="1:6" x14ac:dyDescent="0.2">
      <c r="A7334" s="11"/>
      <c r="B7334"/>
      <c r="C7334"/>
      <c r="E7334" s="11"/>
      <c r="F7334" s="11"/>
    </row>
    <row r="7335" spans="1:6" x14ac:dyDescent="0.2">
      <c r="A7335" s="11"/>
      <c r="B7335"/>
      <c r="C7335"/>
      <c r="E7335" s="11"/>
      <c r="F7335" s="11"/>
    </row>
    <row r="7336" spans="1:6" x14ac:dyDescent="0.2">
      <c r="A7336" s="11"/>
      <c r="B7336"/>
      <c r="C7336"/>
      <c r="E7336" s="11"/>
      <c r="F7336" s="11"/>
    </row>
    <row r="7337" spans="1:6" x14ac:dyDescent="0.2">
      <c r="A7337" s="11"/>
      <c r="B7337"/>
      <c r="C7337"/>
      <c r="E7337" s="11"/>
      <c r="F7337" s="11"/>
    </row>
    <row r="7338" spans="1:6" x14ac:dyDescent="0.2">
      <c r="A7338" s="11"/>
      <c r="B7338"/>
      <c r="C7338"/>
      <c r="E7338" s="11"/>
      <c r="F7338" s="11"/>
    </row>
    <row r="7339" spans="1:6" x14ac:dyDescent="0.2">
      <c r="A7339" s="11"/>
      <c r="B7339"/>
      <c r="C7339"/>
      <c r="E7339" s="11"/>
      <c r="F7339" s="11"/>
    </row>
    <row r="7340" spans="1:6" x14ac:dyDescent="0.2">
      <c r="A7340" s="11"/>
      <c r="B7340"/>
      <c r="C7340"/>
      <c r="E7340" s="11"/>
      <c r="F7340" s="11"/>
    </row>
    <row r="7341" spans="1:6" x14ac:dyDescent="0.2">
      <c r="A7341" s="11"/>
      <c r="B7341"/>
      <c r="C7341"/>
      <c r="E7341" s="11"/>
      <c r="F7341" s="11"/>
    </row>
    <row r="7342" spans="1:6" x14ac:dyDescent="0.2">
      <c r="A7342" s="11"/>
      <c r="B7342"/>
      <c r="C7342"/>
      <c r="E7342" s="11"/>
      <c r="F7342" s="11"/>
    </row>
    <row r="7343" spans="1:6" x14ac:dyDescent="0.2">
      <c r="A7343" s="11"/>
      <c r="B7343"/>
      <c r="C7343"/>
      <c r="E7343" s="11"/>
      <c r="F7343" s="11"/>
    </row>
    <row r="7344" spans="1:6" x14ac:dyDescent="0.2">
      <c r="A7344" s="11"/>
      <c r="B7344"/>
      <c r="C7344"/>
      <c r="E7344" s="11"/>
      <c r="F7344" s="11"/>
    </row>
    <row r="7345" spans="1:6" x14ac:dyDescent="0.2">
      <c r="A7345" s="11"/>
      <c r="B7345"/>
      <c r="C7345"/>
      <c r="E7345" s="11"/>
      <c r="F7345" s="11"/>
    </row>
    <row r="7346" spans="1:6" x14ac:dyDescent="0.2">
      <c r="A7346" s="11"/>
      <c r="B7346"/>
      <c r="C7346"/>
      <c r="E7346" s="11"/>
      <c r="F7346" s="11"/>
    </row>
    <row r="7347" spans="1:6" x14ac:dyDescent="0.2">
      <c r="A7347" s="11"/>
      <c r="B7347"/>
      <c r="C7347"/>
      <c r="E7347" s="11"/>
      <c r="F7347" s="11"/>
    </row>
    <row r="7348" spans="1:6" x14ac:dyDescent="0.2">
      <c r="A7348" s="11"/>
      <c r="B7348"/>
      <c r="C7348"/>
      <c r="E7348" s="11"/>
      <c r="F7348" s="11"/>
    </row>
    <row r="7349" spans="1:6" x14ac:dyDescent="0.2">
      <c r="A7349" s="11"/>
      <c r="B7349"/>
      <c r="C7349"/>
      <c r="E7349" s="11"/>
      <c r="F7349" s="11"/>
    </row>
    <row r="7350" spans="1:6" x14ac:dyDescent="0.2">
      <c r="A7350" s="11"/>
      <c r="B7350"/>
      <c r="C7350"/>
      <c r="E7350" s="11"/>
      <c r="F7350" s="11"/>
    </row>
    <row r="7351" spans="1:6" x14ac:dyDescent="0.2">
      <c r="A7351" s="11"/>
      <c r="B7351"/>
      <c r="C7351"/>
      <c r="E7351" s="11"/>
      <c r="F7351" s="11"/>
    </row>
    <row r="7352" spans="1:6" x14ac:dyDescent="0.2">
      <c r="A7352" s="11"/>
      <c r="B7352"/>
      <c r="C7352"/>
      <c r="E7352" s="11"/>
      <c r="F7352" s="11"/>
    </row>
    <row r="7353" spans="1:6" x14ac:dyDescent="0.2">
      <c r="A7353" s="11"/>
      <c r="B7353"/>
      <c r="C7353"/>
      <c r="E7353" s="11"/>
      <c r="F7353" s="11"/>
    </row>
    <row r="7354" spans="1:6" x14ac:dyDescent="0.2">
      <c r="A7354" s="11"/>
      <c r="B7354"/>
      <c r="C7354"/>
      <c r="E7354" s="11"/>
      <c r="F7354" s="11"/>
    </row>
    <row r="7355" spans="1:6" x14ac:dyDescent="0.2">
      <c r="A7355" s="11"/>
      <c r="B7355"/>
      <c r="C7355"/>
      <c r="E7355" s="11"/>
      <c r="F7355" s="11"/>
    </row>
    <row r="7356" spans="1:6" x14ac:dyDescent="0.2">
      <c r="A7356" s="11"/>
      <c r="B7356"/>
      <c r="C7356"/>
      <c r="E7356" s="11"/>
      <c r="F7356" s="11"/>
    </row>
    <row r="7357" spans="1:6" x14ac:dyDescent="0.2">
      <c r="A7357" s="11"/>
      <c r="B7357"/>
      <c r="C7357"/>
      <c r="E7357" s="11"/>
      <c r="F7357" s="11"/>
    </row>
    <row r="7358" spans="1:6" x14ac:dyDescent="0.2">
      <c r="A7358" s="11"/>
      <c r="B7358"/>
      <c r="C7358"/>
      <c r="E7358" s="11"/>
      <c r="F7358" s="11"/>
    </row>
    <row r="7359" spans="1:6" x14ac:dyDescent="0.2">
      <c r="A7359" s="11"/>
      <c r="B7359"/>
      <c r="C7359"/>
      <c r="E7359" s="11"/>
      <c r="F7359" s="11"/>
    </row>
    <row r="7360" spans="1:6" x14ac:dyDescent="0.2">
      <c r="A7360" s="11"/>
      <c r="B7360"/>
      <c r="C7360"/>
      <c r="E7360" s="11"/>
      <c r="F7360" s="11"/>
    </row>
    <row r="7361" spans="1:6" x14ac:dyDescent="0.2">
      <c r="A7361" s="11"/>
      <c r="B7361"/>
      <c r="C7361"/>
      <c r="E7361" s="11"/>
      <c r="F7361" s="11"/>
    </row>
    <row r="7362" spans="1:6" x14ac:dyDescent="0.2">
      <c r="A7362" s="11"/>
      <c r="B7362"/>
      <c r="C7362"/>
      <c r="E7362" s="11"/>
      <c r="F7362" s="11"/>
    </row>
    <row r="7363" spans="1:6" x14ac:dyDescent="0.2">
      <c r="A7363" s="11"/>
      <c r="B7363"/>
      <c r="C7363"/>
      <c r="E7363" s="11"/>
      <c r="F7363" s="11"/>
    </row>
    <row r="7364" spans="1:6" x14ac:dyDescent="0.2">
      <c r="A7364" s="11"/>
      <c r="B7364"/>
      <c r="C7364"/>
      <c r="E7364" s="11"/>
      <c r="F7364" s="11"/>
    </row>
    <row r="7365" spans="1:6" x14ac:dyDescent="0.2">
      <c r="A7365" s="11"/>
      <c r="B7365"/>
      <c r="C7365"/>
      <c r="E7365" s="11"/>
      <c r="F7365" s="11"/>
    </row>
    <row r="7366" spans="1:6" x14ac:dyDescent="0.2">
      <c r="A7366" s="11"/>
      <c r="B7366"/>
      <c r="C7366"/>
      <c r="E7366" s="11"/>
      <c r="F7366" s="11"/>
    </row>
    <row r="7367" spans="1:6" x14ac:dyDescent="0.2">
      <c r="A7367" s="11"/>
      <c r="B7367"/>
      <c r="C7367"/>
      <c r="E7367" s="11"/>
      <c r="F7367" s="11"/>
    </row>
    <row r="7368" spans="1:6" x14ac:dyDescent="0.2">
      <c r="A7368" s="11"/>
      <c r="B7368"/>
      <c r="C7368"/>
      <c r="E7368" s="11"/>
      <c r="F7368" s="11"/>
    </row>
    <row r="7369" spans="1:6" x14ac:dyDescent="0.2">
      <c r="A7369" s="11"/>
      <c r="B7369"/>
      <c r="C7369"/>
      <c r="E7369" s="11"/>
      <c r="F7369" s="11"/>
    </row>
    <row r="7370" spans="1:6" x14ac:dyDescent="0.2">
      <c r="A7370" s="11"/>
      <c r="B7370"/>
      <c r="C7370"/>
      <c r="E7370" s="11"/>
      <c r="F7370" s="11"/>
    </row>
    <row r="7371" spans="1:6" x14ac:dyDescent="0.2">
      <c r="A7371" s="11"/>
      <c r="B7371"/>
      <c r="C7371"/>
      <c r="E7371" s="11"/>
      <c r="F7371" s="11"/>
    </row>
    <row r="7372" spans="1:6" x14ac:dyDescent="0.2">
      <c r="A7372" s="11"/>
      <c r="B7372"/>
      <c r="C7372"/>
      <c r="E7372" s="11"/>
      <c r="F7372" s="11"/>
    </row>
    <row r="7373" spans="1:6" x14ac:dyDescent="0.2">
      <c r="A7373" s="11"/>
      <c r="B7373"/>
      <c r="C7373"/>
      <c r="E7373" s="11"/>
      <c r="F7373" s="11"/>
    </row>
    <row r="7374" spans="1:6" x14ac:dyDescent="0.2">
      <c r="A7374" s="11"/>
      <c r="B7374"/>
      <c r="C7374"/>
      <c r="E7374" s="11"/>
      <c r="F7374" s="11"/>
    </row>
    <row r="7375" spans="1:6" x14ac:dyDescent="0.2">
      <c r="A7375" s="11"/>
      <c r="B7375"/>
      <c r="C7375"/>
      <c r="E7375" s="11"/>
      <c r="F7375" s="11"/>
    </row>
    <row r="7376" spans="1:6" x14ac:dyDescent="0.2">
      <c r="A7376" s="11"/>
      <c r="B7376"/>
      <c r="C7376"/>
      <c r="E7376" s="11"/>
      <c r="F7376" s="11"/>
    </row>
    <row r="7377" spans="1:6" x14ac:dyDescent="0.2">
      <c r="A7377" s="11"/>
      <c r="B7377"/>
      <c r="C7377"/>
      <c r="E7377" s="11"/>
      <c r="F7377" s="11"/>
    </row>
    <row r="7378" spans="1:6" x14ac:dyDescent="0.2">
      <c r="A7378" s="11"/>
      <c r="B7378"/>
      <c r="C7378"/>
      <c r="E7378" s="11"/>
      <c r="F7378" s="11"/>
    </row>
    <row r="7379" spans="1:6" x14ac:dyDescent="0.2">
      <c r="A7379" s="11"/>
      <c r="B7379"/>
      <c r="C7379"/>
      <c r="E7379" s="11"/>
      <c r="F7379" s="11"/>
    </row>
    <row r="7380" spans="1:6" x14ac:dyDescent="0.2">
      <c r="A7380" s="11"/>
      <c r="B7380"/>
      <c r="C7380"/>
      <c r="E7380" s="11"/>
      <c r="F7380" s="11"/>
    </row>
    <row r="7381" spans="1:6" x14ac:dyDescent="0.2">
      <c r="A7381" s="11"/>
      <c r="B7381"/>
      <c r="C7381"/>
      <c r="E7381" s="11"/>
      <c r="F7381" s="11"/>
    </row>
    <row r="7382" spans="1:6" x14ac:dyDescent="0.2">
      <c r="A7382" s="11"/>
      <c r="B7382"/>
      <c r="C7382"/>
      <c r="E7382" s="11"/>
      <c r="F7382" s="11"/>
    </row>
    <row r="7383" spans="1:6" x14ac:dyDescent="0.2">
      <c r="A7383" s="11"/>
      <c r="B7383"/>
      <c r="C7383"/>
      <c r="E7383" s="11"/>
      <c r="F7383" s="11"/>
    </row>
    <row r="7384" spans="1:6" x14ac:dyDescent="0.2">
      <c r="A7384" s="11"/>
      <c r="B7384"/>
      <c r="C7384"/>
      <c r="E7384" s="11"/>
      <c r="F7384" s="11"/>
    </row>
    <row r="7385" spans="1:6" x14ac:dyDescent="0.2">
      <c r="A7385" s="11"/>
      <c r="B7385"/>
      <c r="C7385"/>
      <c r="E7385" s="11"/>
      <c r="F7385" s="11"/>
    </row>
    <row r="7386" spans="1:6" x14ac:dyDescent="0.2">
      <c r="A7386" s="11"/>
      <c r="B7386"/>
      <c r="C7386"/>
      <c r="E7386" s="11"/>
      <c r="F7386" s="11"/>
    </row>
    <row r="7387" spans="1:6" x14ac:dyDescent="0.2">
      <c r="A7387" s="11"/>
      <c r="B7387"/>
      <c r="C7387"/>
      <c r="E7387" s="11"/>
      <c r="F7387" s="11"/>
    </row>
    <row r="7388" spans="1:6" x14ac:dyDescent="0.2">
      <c r="A7388" s="11"/>
      <c r="B7388"/>
      <c r="C7388"/>
      <c r="E7388" s="11"/>
      <c r="F7388" s="11"/>
    </row>
    <row r="7389" spans="1:6" x14ac:dyDescent="0.2">
      <c r="A7389" s="11"/>
      <c r="B7389"/>
      <c r="C7389"/>
      <c r="E7389" s="11"/>
      <c r="F7389" s="11"/>
    </row>
    <row r="7390" spans="1:6" x14ac:dyDescent="0.2">
      <c r="A7390" s="11"/>
      <c r="B7390"/>
      <c r="C7390"/>
      <c r="E7390" s="11"/>
      <c r="F7390" s="11"/>
    </row>
    <row r="7391" spans="1:6" x14ac:dyDescent="0.2">
      <c r="A7391" s="11"/>
      <c r="B7391"/>
      <c r="C7391"/>
      <c r="E7391" s="11"/>
      <c r="F7391" s="11"/>
    </row>
    <row r="7392" spans="1:6" x14ac:dyDescent="0.2">
      <c r="A7392" s="11"/>
      <c r="B7392"/>
      <c r="C7392"/>
      <c r="E7392" s="11"/>
      <c r="F7392" s="11"/>
    </row>
    <row r="7393" spans="1:6" x14ac:dyDescent="0.2">
      <c r="A7393" s="11"/>
      <c r="B7393"/>
      <c r="C7393"/>
      <c r="E7393" s="11"/>
      <c r="F7393" s="11"/>
    </row>
    <row r="7394" spans="1:6" x14ac:dyDescent="0.2">
      <c r="A7394" s="11"/>
      <c r="B7394"/>
      <c r="C7394"/>
      <c r="E7394" s="11"/>
      <c r="F7394" s="11"/>
    </row>
    <row r="7395" spans="1:6" x14ac:dyDescent="0.2">
      <c r="A7395" s="11"/>
      <c r="B7395"/>
      <c r="C7395"/>
      <c r="E7395" s="11"/>
      <c r="F7395" s="11"/>
    </row>
    <row r="7396" spans="1:6" x14ac:dyDescent="0.2">
      <c r="A7396" s="11"/>
      <c r="B7396"/>
      <c r="C7396"/>
      <c r="E7396" s="11"/>
      <c r="F7396" s="11"/>
    </row>
    <row r="7397" spans="1:6" x14ac:dyDescent="0.2">
      <c r="A7397" s="11"/>
      <c r="B7397"/>
      <c r="C7397"/>
      <c r="E7397" s="11"/>
      <c r="F7397" s="11"/>
    </row>
    <row r="7398" spans="1:6" x14ac:dyDescent="0.2">
      <c r="A7398" s="11"/>
      <c r="B7398"/>
      <c r="C7398"/>
      <c r="E7398" s="11"/>
      <c r="F7398" s="11"/>
    </row>
    <row r="7399" spans="1:6" x14ac:dyDescent="0.2">
      <c r="A7399" s="11"/>
      <c r="B7399"/>
      <c r="C7399"/>
      <c r="E7399" s="11"/>
      <c r="F7399" s="11"/>
    </row>
    <row r="7400" spans="1:6" x14ac:dyDescent="0.2">
      <c r="A7400" s="11"/>
      <c r="B7400"/>
      <c r="C7400"/>
      <c r="E7400" s="11"/>
      <c r="F7400" s="11"/>
    </row>
    <row r="7401" spans="1:6" x14ac:dyDescent="0.2">
      <c r="A7401" s="11"/>
      <c r="B7401"/>
      <c r="C7401"/>
      <c r="E7401" s="11"/>
      <c r="F7401" s="11"/>
    </row>
    <row r="7402" spans="1:6" x14ac:dyDescent="0.2">
      <c r="A7402" s="11"/>
      <c r="B7402"/>
      <c r="C7402"/>
      <c r="E7402" s="11"/>
      <c r="F7402" s="11"/>
    </row>
    <row r="7403" spans="1:6" x14ac:dyDescent="0.2">
      <c r="A7403" s="11"/>
      <c r="B7403"/>
      <c r="C7403"/>
      <c r="E7403" s="11"/>
      <c r="F7403" s="11"/>
    </row>
    <row r="7404" spans="1:6" x14ac:dyDescent="0.2">
      <c r="A7404" s="11"/>
      <c r="B7404"/>
      <c r="C7404"/>
      <c r="E7404" s="11"/>
      <c r="F7404" s="11"/>
    </row>
    <row r="7405" spans="1:6" x14ac:dyDescent="0.2">
      <c r="A7405" s="11"/>
      <c r="B7405"/>
      <c r="C7405"/>
      <c r="E7405" s="11"/>
      <c r="F7405" s="11"/>
    </row>
    <row r="7406" spans="1:6" x14ac:dyDescent="0.2">
      <c r="A7406" s="11"/>
      <c r="B7406"/>
      <c r="C7406"/>
      <c r="E7406" s="11"/>
      <c r="F7406" s="11"/>
    </row>
    <row r="7407" spans="1:6" x14ac:dyDescent="0.2">
      <c r="A7407" s="11"/>
      <c r="B7407"/>
      <c r="C7407"/>
      <c r="E7407" s="11"/>
      <c r="F7407" s="11"/>
    </row>
    <row r="7408" spans="1:6" x14ac:dyDescent="0.2">
      <c r="A7408" s="11"/>
      <c r="B7408"/>
      <c r="C7408"/>
      <c r="E7408" s="11"/>
      <c r="F7408" s="11"/>
    </row>
    <row r="7409" spans="1:6" x14ac:dyDescent="0.2">
      <c r="A7409" s="11"/>
      <c r="B7409"/>
      <c r="C7409"/>
      <c r="E7409" s="11"/>
      <c r="F7409" s="11"/>
    </row>
    <row r="7410" spans="1:6" x14ac:dyDescent="0.2">
      <c r="A7410" s="11"/>
      <c r="B7410"/>
      <c r="C7410"/>
      <c r="E7410" s="11"/>
      <c r="F7410" s="11"/>
    </row>
    <row r="7411" spans="1:6" x14ac:dyDescent="0.2">
      <c r="A7411" s="11"/>
      <c r="B7411"/>
      <c r="C7411"/>
      <c r="E7411" s="11"/>
      <c r="F7411" s="11"/>
    </row>
    <row r="7412" spans="1:6" x14ac:dyDescent="0.2">
      <c r="A7412" s="11"/>
      <c r="B7412"/>
      <c r="C7412"/>
      <c r="E7412" s="11"/>
      <c r="F7412" s="11"/>
    </row>
    <row r="7413" spans="1:6" x14ac:dyDescent="0.2">
      <c r="A7413" s="11"/>
      <c r="B7413"/>
      <c r="C7413"/>
      <c r="E7413" s="11"/>
      <c r="F7413" s="11"/>
    </row>
    <row r="7414" spans="1:6" x14ac:dyDescent="0.2">
      <c r="A7414" s="11"/>
      <c r="B7414"/>
      <c r="C7414"/>
      <c r="E7414" s="11"/>
      <c r="F7414" s="11"/>
    </row>
    <row r="7415" spans="1:6" x14ac:dyDescent="0.2">
      <c r="A7415" s="11"/>
      <c r="B7415"/>
      <c r="C7415"/>
      <c r="E7415" s="11"/>
      <c r="F7415" s="11"/>
    </row>
    <row r="7416" spans="1:6" x14ac:dyDescent="0.2">
      <c r="A7416" s="11"/>
      <c r="B7416"/>
      <c r="C7416"/>
      <c r="E7416" s="11"/>
      <c r="F7416" s="11"/>
    </row>
    <row r="7417" spans="1:6" x14ac:dyDescent="0.2">
      <c r="A7417" s="11"/>
      <c r="B7417"/>
      <c r="C7417"/>
      <c r="E7417" s="11"/>
      <c r="F7417" s="11"/>
    </row>
    <row r="7418" spans="1:6" x14ac:dyDescent="0.2">
      <c r="A7418" s="11"/>
      <c r="B7418"/>
      <c r="C7418"/>
      <c r="E7418" s="11"/>
      <c r="F7418" s="11"/>
    </row>
    <row r="7419" spans="1:6" x14ac:dyDescent="0.2">
      <c r="A7419" s="11"/>
      <c r="B7419"/>
      <c r="C7419"/>
      <c r="E7419" s="11"/>
      <c r="F7419" s="11"/>
    </row>
    <row r="7420" spans="1:6" x14ac:dyDescent="0.2">
      <c r="A7420" s="11"/>
      <c r="B7420"/>
      <c r="C7420"/>
      <c r="E7420" s="11"/>
      <c r="F7420" s="11"/>
    </row>
    <row r="7421" spans="1:6" x14ac:dyDescent="0.2">
      <c r="A7421" s="11"/>
      <c r="B7421"/>
      <c r="C7421"/>
      <c r="E7421" s="11"/>
      <c r="F7421" s="11"/>
    </row>
    <row r="7422" spans="1:6" x14ac:dyDescent="0.2">
      <c r="A7422" s="11"/>
      <c r="B7422"/>
      <c r="C7422"/>
      <c r="E7422" s="11"/>
      <c r="F7422" s="11"/>
    </row>
    <row r="7423" spans="1:6" x14ac:dyDescent="0.2">
      <c r="A7423" s="11"/>
      <c r="B7423"/>
      <c r="C7423"/>
      <c r="E7423" s="11"/>
      <c r="F7423" s="11"/>
    </row>
    <row r="7424" spans="1:6" x14ac:dyDescent="0.2">
      <c r="A7424" s="11"/>
      <c r="B7424"/>
      <c r="C7424"/>
      <c r="E7424" s="11"/>
      <c r="F7424" s="11"/>
    </row>
    <row r="7425" spans="1:6" x14ac:dyDescent="0.2">
      <c r="A7425" s="11"/>
      <c r="B7425"/>
      <c r="C7425"/>
      <c r="E7425" s="11"/>
      <c r="F7425" s="11"/>
    </row>
    <row r="7426" spans="1:6" x14ac:dyDescent="0.2">
      <c r="A7426" s="11"/>
      <c r="B7426"/>
      <c r="C7426"/>
      <c r="E7426" s="11"/>
      <c r="F7426" s="11"/>
    </row>
    <row r="7427" spans="1:6" x14ac:dyDescent="0.2">
      <c r="A7427" s="11"/>
      <c r="B7427"/>
      <c r="C7427"/>
      <c r="E7427" s="11"/>
      <c r="F7427" s="11"/>
    </row>
    <row r="7428" spans="1:6" x14ac:dyDescent="0.2">
      <c r="A7428" s="11"/>
      <c r="B7428"/>
      <c r="C7428"/>
      <c r="E7428" s="11"/>
      <c r="F7428" s="11"/>
    </row>
    <row r="7429" spans="1:6" x14ac:dyDescent="0.2">
      <c r="A7429" s="11"/>
      <c r="B7429"/>
      <c r="C7429"/>
      <c r="E7429" s="11"/>
      <c r="F7429" s="11"/>
    </row>
    <row r="7430" spans="1:6" x14ac:dyDescent="0.2">
      <c r="A7430" s="11"/>
      <c r="B7430"/>
      <c r="C7430"/>
      <c r="E7430" s="11"/>
      <c r="F7430" s="11"/>
    </row>
    <row r="7431" spans="1:6" x14ac:dyDescent="0.2">
      <c r="A7431" s="11"/>
      <c r="B7431"/>
      <c r="C7431"/>
      <c r="E7431" s="11"/>
      <c r="F7431" s="11"/>
    </row>
    <row r="7432" spans="1:6" x14ac:dyDescent="0.2">
      <c r="A7432" s="11"/>
      <c r="B7432"/>
      <c r="C7432"/>
      <c r="E7432" s="11"/>
      <c r="F7432" s="11"/>
    </row>
    <row r="7433" spans="1:6" x14ac:dyDescent="0.2">
      <c r="A7433" s="11"/>
      <c r="B7433"/>
      <c r="C7433"/>
      <c r="E7433" s="11"/>
      <c r="F7433" s="11"/>
    </row>
    <row r="7434" spans="1:6" x14ac:dyDescent="0.2">
      <c r="A7434" s="11"/>
      <c r="B7434"/>
      <c r="C7434"/>
      <c r="E7434" s="11"/>
      <c r="F7434" s="11"/>
    </row>
    <row r="7435" spans="1:6" x14ac:dyDescent="0.2">
      <c r="A7435" s="11"/>
      <c r="B7435"/>
      <c r="C7435"/>
      <c r="E7435" s="11"/>
      <c r="F7435" s="11"/>
    </row>
    <row r="7436" spans="1:6" x14ac:dyDescent="0.2">
      <c r="A7436" s="11"/>
      <c r="B7436"/>
      <c r="C7436"/>
      <c r="E7436" s="11"/>
      <c r="F7436" s="11"/>
    </row>
    <row r="7437" spans="1:6" x14ac:dyDescent="0.2">
      <c r="A7437" s="11"/>
      <c r="B7437"/>
      <c r="C7437"/>
      <c r="E7437" s="11"/>
      <c r="F7437" s="11"/>
    </row>
    <row r="7438" spans="1:6" x14ac:dyDescent="0.2">
      <c r="A7438" s="11"/>
      <c r="B7438"/>
      <c r="C7438"/>
      <c r="E7438" s="11"/>
      <c r="F7438" s="11"/>
    </row>
    <row r="7439" spans="1:6" x14ac:dyDescent="0.2">
      <c r="A7439" s="11"/>
      <c r="B7439"/>
      <c r="C7439"/>
      <c r="E7439" s="11"/>
      <c r="F7439" s="11"/>
    </row>
    <row r="7440" spans="1:6" x14ac:dyDescent="0.2">
      <c r="A7440" s="11"/>
      <c r="B7440"/>
      <c r="C7440"/>
      <c r="E7440" s="11"/>
      <c r="F7440" s="11"/>
    </row>
    <row r="7441" spans="1:6" x14ac:dyDescent="0.2">
      <c r="A7441" s="11"/>
      <c r="B7441"/>
      <c r="C7441"/>
      <c r="E7441" s="11"/>
      <c r="F7441" s="11"/>
    </row>
    <row r="7442" spans="1:6" x14ac:dyDescent="0.2">
      <c r="A7442" s="11"/>
      <c r="B7442"/>
      <c r="C7442"/>
      <c r="E7442" s="11"/>
      <c r="F7442" s="11"/>
    </row>
    <row r="7443" spans="1:6" x14ac:dyDescent="0.2">
      <c r="A7443" s="11"/>
      <c r="B7443"/>
      <c r="C7443"/>
      <c r="E7443" s="11"/>
      <c r="F7443" s="11"/>
    </row>
    <row r="7444" spans="1:6" x14ac:dyDescent="0.2">
      <c r="A7444" s="11"/>
      <c r="B7444"/>
      <c r="C7444"/>
      <c r="E7444" s="11"/>
      <c r="F7444" s="11"/>
    </row>
    <row r="7445" spans="1:6" x14ac:dyDescent="0.2">
      <c r="A7445" s="11"/>
      <c r="B7445"/>
      <c r="C7445"/>
      <c r="E7445" s="11"/>
      <c r="F7445" s="11"/>
    </row>
    <row r="7446" spans="1:6" x14ac:dyDescent="0.2">
      <c r="A7446" s="11"/>
      <c r="B7446"/>
      <c r="C7446"/>
      <c r="E7446" s="11"/>
      <c r="F7446" s="11"/>
    </row>
    <row r="7447" spans="1:6" x14ac:dyDescent="0.2">
      <c r="A7447" s="11"/>
      <c r="B7447"/>
      <c r="C7447"/>
      <c r="E7447" s="11"/>
      <c r="F7447" s="11"/>
    </row>
    <row r="7448" spans="1:6" x14ac:dyDescent="0.2">
      <c r="A7448" s="11"/>
      <c r="B7448"/>
      <c r="C7448"/>
      <c r="E7448" s="11"/>
      <c r="F7448" s="11"/>
    </row>
    <row r="7449" spans="1:6" x14ac:dyDescent="0.2">
      <c r="A7449" s="11"/>
      <c r="B7449"/>
      <c r="C7449"/>
      <c r="E7449" s="11"/>
      <c r="F7449" s="11"/>
    </row>
    <row r="7450" spans="1:6" x14ac:dyDescent="0.2">
      <c r="A7450" s="11"/>
      <c r="B7450"/>
      <c r="C7450"/>
      <c r="E7450" s="11"/>
      <c r="F7450" s="11"/>
    </row>
    <row r="7451" spans="1:6" x14ac:dyDescent="0.2">
      <c r="A7451" s="11"/>
      <c r="B7451"/>
      <c r="C7451"/>
      <c r="E7451" s="11"/>
      <c r="F7451" s="11"/>
    </row>
    <row r="7452" spans="1:6" x14ac:dyDescent="0.2">
      <c r="A7452" s="11"/>
      <c r="B7452"/>
      <c r="C7452"/>
      <c r="E7452" s="11"/>
      <c r="F7452" s="11"/>
    </row>
    <row r="7453" spans="1:6" x14ac:dyDescent="0.2">
      <c r="A7453" s="11"/>
      <c r="B7453"/>
      <c r="C7453"/>
      <c r="E7453" s="11"/>
      <c r="F7453" s="11"/>
    </row>
    <row r="7454" spans="1:6" x14ac:dyDescent="0.2">
      <c r="A7454" s="11"/>
      <c r="B7454"/>
      <c r="C7454"/>
      <c r="E7454" s="11"/>
      <c r="F7454" s="11"/>
    </row>
    <row r="7455" spans="1:6" x14ac:dyDescent="0.2">
      <c r="A7455" s="11"/>
      <c r="B7455"/>
      <c r="C7455"/>
      <c r="E7455" s="11"/>
      <c r="F7455" s="11"/>
    </row>
    <row r="7456" spans="1:6" x14ac:dyDescent="0.2">
      <c r="A7456" s="11"/>
      <c r="B7456"/>
      <c r="C7456"/>
      <c r="E7456" s="11"/>
      <c r="F7456" s="11"/>
    </row>
    <row r="7457" spans="1:6" x14ac:dyDescent="0.2">
      <c r="A7457" s="11"/>
      <c r="B7457"/>
      <c r="C7457"/>
      <c r="E7457" s="11"/>
      <c r="F7457" s="11"/>
    </row>
    <row r="7458" spans="1:6" x14ac:dyDescent="0.2">
      <c r="A7458" s="11"/>
      <c r="B7458"/>
      <c r="C7458"/>
      <c r="E7458" s="11"/>
      <c r="F7458" s="11"/>
    </row>
    <row r="7459" spans="1:6" x14ac:dyDescent="0.2">
      <c r="A7459" s="11"/>
      <c r="B7459"/>
      <c r="C7459"/>
      <c r="E7459" s="11"/>
      <c r="F7459" s="11"/>
    </row>
    <row r="7460" spans="1:6" x14ac:dyDescent="0.2">
      <c r="A7460" s="11"/>
      <c r="B7460"/>
      <c r="C7460"/>
      <c r="E7460" s="11"/>
      <c r="F7460" s="11"/>
    </row>
    <row r="7461" spans="1:6" x14ac:dyDescent="0.2">
      <c r="A7461" s="11"/>
      <c r="B7461"/>
      <c r="C7461"/>
      <c r="E7461" s="11"/>
      <c r="F7461" s="11"/>
    </row>
    <row r="7462" spans="1:6" x14ac:dyDescent="0.2">
      <c r="A7462" s="11"/>
      <c r="B7462"/>
      <c r="C7462"/>
      <c r="E7462" s="11"/>
      <c r="F7462" s="11"/>
    </row>
    <row r="7463" spans="1:6" x14ac:dyDescent="0.2">
      <c r="A7463" s="11"/>
      <c r="B7463"/>
      <c r="C7463"/>
      <c r="E7463" s="11"/>
      <c r="F7463" s="11"/>
    </row>
    <row r="7464" spans="1:6" x14ac:dyDescent="0.2">
      <c r="A7464" s="11"/>
      <c r="B7464"/>
      <c r="C7464"/>
      <c r="E7464" s="11"/>
      <c r="F7464" s="11"/>
    </row>
    <row r="7465" spans="1:6" x14ac:dyDescent="0.2">
      <c r="A7465" s="11"/>
      <c r="B7465"/>
      <c r="C7465"/>
      <c r="E7465" s="11"/>
      <c r="F7465" s="11"/>
    </row>
    <row r="7466" spans="1:6" x14ac:dyDescent="0.2">
      <c r="A7466" s="11"/>
      <c r="B7466"/>
      <c r="C7466"/>
      <c r="E7466" s="11"/>
      <c r="F7466" s="11"/>
    </row>
    <row r="7467" spans="1:6" x14ac:dyDescent="0.2">
      <c r="A7467" s="11"/>
      <c r="B7467"/>
      <c r="C7467"/>
      <c r="E7467" s="11"/>
      <c r="F7467" s="11"/>
    </row>
    <row r="7468" spans="1:6" x14ac:dyDescent="0.2">
      <c r="A7468" s="11"/>
      <c r="B7468"/>
      <c r="C7468"/>
      <c r="E7468" s="11"/>
      <c r="F7468" s="11"/>
    </row>
    <row r="7469" spans="1:6" x14ac:dyDescent="0.2">
      <c r="A7469" s="11"/>
      <c r="B7469"/>
      <c r="C7469"/>
      <c r="E7469" s="11"/>
      <c r="F7469" s="11"/>
    </row>
    <row r="7470" spans="1:6" x14ac:dyDescent="0.2">
      <c r="A7470" s="11"/>
      <c r="B7470"/>
      <c r="C7470"/>
      <c r="E7470" s="11"/>
      <c r="F7470" s="11"/>
    </row>
    <row r="7471" spans="1:6" x14ac:dyDescent="0.2">
      <c r="A7471" s="11"/>
      <c r="B7471"/>
      <c r="C7471"/>
      <c r="E7471" s="11"/>
      <c r="F7471" s="11"/>
    </row>
    <row r="7472" spans="1:6" x14ac:dyDescent="0.2">
      <c r="A7472" s="11"/>
      <c r="B7472"/>
      <c r="C7472"/>
      <c r="E7472" s="11"/>
      <c r="F7472" s="11"/>
    </row>
    <row r="7473" spans="1:6" x14ac:dyDescent="0.2">
      <c r="A7473" s="11"/>
      <c r="B7473"/>
      <c r="C7473"/>
      <c r="E7473" s="11"/>
      <c r="F7473" s="11"/>
    </row>
    <row r="7474" spans="1:6" x14ac:dyDescent="0.2">
      <c r="A7474" s="11"/>
      <c r="B7474"/>
      <c r="C7474"/>
      <c r="E7474" s="11"/>
      <c r="F7474" s="11"/>
    </row>
    <row r="7475" spans="1:6" x14ac:dyDescent="0.2">
      <c r="A7475" s="11"/>
      <c r="B7475"/>
      <c r="C7475"/>
      <c r="E7475" s="11"/>
      <c r="F7475" s="11"/>
    </row>
    <row r="7476" spans="1:6" x14ac:dyDescent="0.2">
      <c r="A7476" s="11"/>
      <c r="B7476"/>
      <c r="C7476"/>
      <c r="E7476" s="11"/>
      <c r="F7476" s="11"/>
    </row>
    <row r="7477" spans="1:6" x14ac:dyDescent="0.2">
      <c r="A7477" s="11"/>
      <c r="B7477"/>
      <c r="C7477"/>
      <c r="E7477" s="11"/>
      <c r="F7477" s="11"/>
    </row>
    <row r="7478" spans="1:6" x14ac:dyDescent="0.2">
      <c r="A7478" s="11"/>
      <c r="B7478"/>
      <c r="C7478"/>
      <c r="E7478" s="11"/>
      <c r="F7478" s="11"/>
    </row>
    <row r="7479" spans="1:6" x14ac:dyDescent="0.2">
      <c r="A7479" s="11"/>
      <c r="B7479"/>
      <c r="C7479"/>
      <c r="E7479" s="11"/>
      <c r="F7479" s="11"/>
    </row>
    <row r="7480" spans="1:6" x14ac:dyDescent="0.2">
      <c r="A7480" s="11"/>
      <c r="B7480"/>
      <c r="C7480"/>
      <c r="E7480" s="11"/>
      <c r="F7480" s="11"/>
    </row>
    <row r="7481" spans="1:6" x14ac:dyDescent="0.2">
      <c r="A7481" s="11"/>
      <c r="B7481"/>
      <c r="C7481"/>
      <c r="E7481" s="11"/>
      <c r="F7481" s="11"/>
    </row>
    <row r="7482" spans="1:6" x14ac:dyDescent="0.2">
      <c r="A7482" s="11"/>
      <c r="B7482"/>
      <c r="C7482"/>
      <c r="E7482" s="11"/>
      <c r="F7482" s="11"/>
    </row>
    <row r="7483" spans="1:6" x14ac:dyDescent="0.2">
      <c r="A7483" s="11"/>
      <c r="B7483"/>
      <c r="C7483"/>
      <c r="E7483" s="11"/>
      <c r="F7483" s="11"/>
    </row>
    <row r="7484" spans="1:6" x14ac:dyDescent="0.2">
      <c r="A7484" s="11"/>
      <c r="B7484"/>
      <c r="C7484"/>
      <c r="E7484" s="11"/>
      <c r="F7484" s="11"/>
    </row>
    <row r="7485" spans="1:6" x14ac:dyDescent="0.2">
      <c r="A7485" s="11"/>
      <c r="B7485"/>
      <c r="C7485"/>
      <c r="E7485" s="11"/>
      <c r="F7485" s="11"/>
    </row>
    <row r="7486" spans="1:6" x14ac:dyDescent="0.2">
      <c r="A7486" s="11"/>
      <c r="B7486"/>
      <c r="C7486"/>
      <c r="E7486" s="11"/>
      <c r="F7486" s="11"/>
    </row>
    <row r="7487" spans="1:6" x14ac:dyDescent="0.2">
      <c r="A7487" s="11"/>
      <c r="B7487"/>
      <c r="C7487"/>
      <c r="E7487" s="11"/>
      <c r="F7487" s="11"/>
    </row>
    <row r="7488" spans="1:6" x14ac:dyDescent="0.2">
      <c r="A7488" s="11"/>
      <c r="B7488"/>
      <c r="C7488"/>
      <c r="E7488" s="11"/>
      <c r="F7488" s="11"/>
    </row>
    <row r="7489" spans="1:6" x14ac:dyDescent="0.2">
      <c r="A7489" s="11"/>
      <c r="B7489"/>
      <c r="C7489"/>
      <c r="E7489" s="11"/>
      <c r="F7489" s="11"/>
    </row>
    <row r="7490" spans="1:6" x14ac:dyDescent="0.2">
      <c r="A7490" s="11"/>
      <c r="B7490"/>
      <c r="C7490"/>
      <c r="E7490" s="11"/>
      <c r="F7490" s="11"/>
    </row>
    <row r="7491" spans="1:6" x14ac:dyDescent="0.2">
      <c r="A7491" s="11"/>
      <c r="B7491"/>
      <c r="C7491"/>
      <c r="E7491" s="11"/>
      <c r="F7491" s="11"/>
    </row>
    <row r="7492" spans="1:6" x14ac:dyDescent="0.2">
      <c r="A7492" s="11"/>
      <c r="B7492"/>
      <c r="C7492"/>
      <c r="E7492" s="11"/>
      <c r="F7492" s="11"/>
    </row>
    <row r="7493" spans="1:6" x14ac:dyDescent="0.2">
      <c r="A7493" s="11"/>
      <c r="B7493"/>
      <c r="C7493"/>
      <c r="E7493" s="11"/>
      <c r="F7493" s="11"/>
    </row>
    <row r="7494" spans="1:6" x14ac:dyDescent="0.2">
      <c r="A7494" s="11"/>
      <c r="B7494"/>
      <c r="C7494"/>
      <c r="E7494" s="11"/>
      <c r="F7494" s="11"/>
    </row>
    <row r="7495" spans="1:6" x14ac:dyDescent="0.2">
      <c r="A7495" s="11"/>
      <c r="B7495"/>
      <c r="C7495"/>
      <c r="E7495" s="11"/>
      <c r="F7495" s="11"/>
    </row>
    <row r="7496" spans="1:6" x14ac:dyDescent="0.2">
      <c r="A7496" s="11"/>
      <c r="B7496"/>
      <c r="C7496"/>
      <c r="E7496" s="11"/>
      <c r="F7496" s="11"/>
    </row>
    <row r="7497" spans="1:6" x14ac:dyDescent="0.2">
      <c r="A7497" s="11"/>
      <c r="B7497"/>
      <c r="C7497"/>
      <c r="E7497" s="11"/>
      <c r="F7497" s="11"/>
    </row>
    <row r="7498" spans="1:6" x14ac:dyDescent="0.2">
      <c r="A7498" s="11"/>
      <c r="B7498"/>
      <c r="C7498"/>
      <c r="E7498" s="11"/>
      <c r="F7498" s="11"/>
    </row>
    <row r="7499" spans="1:6" x14ac:dyDescent="0.2">
      <c r="A7499" s="11"/>
      <c r="B7499"/>
      <c r="C7499"/>
      <c r="E7499" s="11"/>
      <c r="F7499" s="11"/>
    </row>
    <row r="7500" spans="1:6" x14ac:dyDescent="0.2">
      <c r="A7500" s="11"/>
      <c r="B7500"/>
      <c r="C7500"/>
      <c r="E7500" s="11"/>
      <c r="F7500" s="11"/>
    </row>
    <row r="7501" spans="1:6" x14ac:dyDescent="0.2">
      <c r="A7501" s="11"/>
      <c r="B7501"/>
      <c r="C7501"/>
      <c r="E7501" s="11"/>
      <c r="F7501" s="11"/>
    </row>
    <row r="7502" spans="1:6" x14ac:dyDescent="0.2">
      <c r="A7502" s="11"/>
      <c r="B7502"/>
      <c r="C7502"/>
      <c r="E7502" s="11"/>
      <c r="F7502" s="11"/>
    </row>
    <row r="7503" spans="1:6" x14ac:dyDescent="0.2">
      <c r="A7503" s="11"/>
      <c r="B7503"/>
      <c r="C7503"/>
      <c r="E7503" s="11"/>
      <c r="F7503" s="11"/>
    </row>
    <row r="7504" spans="1:6" x14ac:dyDescent="0.2">
      <c r="A7504" s="11"/>
      <c r="B7504"/>
      <c r="C7504"/>
      <c r="E7504" s="11"/>
      <c r="F7504" s="11"/>
    </row>
    <row r="7505" spans="1:6" x14ac:dyDescent="0.2">
      <c r="A7505" s="11"/>
      <c r="B7505"/>
      <c r="C7505"/>
      <c r="E7505" s="11"/>
      <c r="F7505" s="11"/>
    </row>
    <row r="7506" spans="1:6" x14ac:dyDescent="0.2">
      <c r="A7506" s="11"/>
      <c r="B7506"/>
      <c r="C7506"/>
      <c r="E7506" s="11"/>
      <c r="F7506" s="11"/>
    </row>
    <row r="7507" spans="1:6" x14ac:dyDescent="0.2">
      <c r="A7507" s="11"/>
      <c r="B7507"/>
      <c r="C7507"/>
      <c r="E7507" s="11"/>
      <c r="F7507" s="11"/>
    </row>
    <row r="7508" spans="1:6" x14ac:dyDescent="0.2">
      <c r="A7508" s="11"/>
      <c r="B7508"/>
      <c r="C7508"/>
      <c r="E7508" s="11"/>
      <c r="F7508" s="11"/>
    </row>
    <row r="7509" spans="1:6" x14ac:dyDescent="0.2">
      <c r="A7509" s="11"/>
      <c r="B7509"/>
      <c r="C7509"/>
      <c r="E7509" s="11"/>
      <c r="F7509" s="11"/>
    </row>
    <row r="7510" spans="1:6" x14ac:dyDescent="0.2">
      <c r="A7510" s="11"/>
      <c r="B7510"/>
      <c r="C7510"/>
      <c r="E7510" s="11"/>
      <c r="F7510" s="11"/>
    </row>
    <row r="7511" spans="1:6" x14ac:dyDescent="0.2">
      <c r="A7511" s="11"/>
      <c r="B7511"/>
      <c r="C7511"/>
      <c r="E7511" s="11"/>
      <c r="F7511" s="11"/>
    </row>
    <row r="7512" spans="1:6" x14ac:dyDescent="0.2">
      <c r="A7512" s="11"/>
      <c r="B7512"/>
      <c r="C7512"/>
      <c r="E7512" s="11"/>
      <c r="F7512" s="11"/>
    </row>
    <row r="7513" spans="1:6" x14ac:dyDescent="0.2">
      <c r="A7513" s="11"/>
      <c r="B7513"/>
      <c r="C7513"/>
      <c r="E7513" s="11"/>
      <c r="F7513" s="11"/>
    </row>
    <row r="7514" spans="1:6" x14ac:dyDescent="0.2">
      <c r="A7514" s="11"/>
      <c r="B7514"/>
      <c r="C7514"/>
      <c r="E7514" s="11"/>
      <c r="F7514" s="11"/>
    </row>
    <row r="7515" spans="1:6" x14ac:dyDescent="0.2">
      <c r="A7515" s="11"/>
      <c r="B7515"/>
      <c r="C7515"/>
      <c r="E7515" s="11"/>
      <c r="F7515" s="11"/>
    </row>
    <row r="7516" spans="1:6" x14ac:dyDescent="0.2">
      <c r="A7516" s="11"/>
      <c r="B7516"/>
      <c r="C7516"/>
      <c r="E7516" s="11"/>
      <c r="F7516" s="11"/>
    </row>
    <row r="7517" spans="1:6" x14ac:dyDescent="0.2">
      <c r="A7517" s="11"/>
      <c r="B7517"/>
      <c r="C7517"/>
      <c r="E7517" s="11"/>
      <c r="F7517" s="11"/>
    </row>
    <row r="7518" spans="1:6" x14ac:dyDescent="0.2">
      <c r="A7518" s="11"/>
      <c r="B7518"/>
      <c r="C7518"/>
      <c r="E7518" s="11"/>
      <c r="F7518" s="11"/>
    </row>
    <row r="7519" spans="1:6" x14ac:dyDescent="0.2">
      <c r="A7519" s="11"/>
      <c r="B7519"/>
      <c r="C7519"/>
      <c r="E7519" s="11"/>
      <c r="F7519" s="11"/>
    </row>
    <row r="7520" spans="1:6" x14ac:dyDescent="0.2">
      <c r="A7520" s="11"/>
      <c r="B7520"/>
      <c r="C7520"/>
      <c r="E7520" s="11"/>
      <c r="F7520" s="11"/>
    </row>
    <row r="7521" spans="1:6" x14ac:dyDescent="0.2">
      <c r="A7521" s="11"/>
      <c r="B7521"/>
      <c r="C7521"/>
      <c r="E7521" s="11"/>
      <c r="F7521" s="11"/>
    </row>
    <row r="7522" spans="1:6" x14ac:dyDescent="0.2">
      <c r="A7522" s="11"/>
      <c r="B7522"/>
      <c r="C7522"/>
      <c r="E7522" s="11"/>
      <c r="F7522" s="11"/>
    </row>
    <row r="7523" spans="1:6" x14ac:dyDescent="0.2">
      <c r="A7523" s="11"/>
      <c r="B7523"/>
      <c r="C7523"/>
      <c r="E7523" s="11"/>
      <c r="F7523" s="11"/>
    </row>
    <row r="7524" spans="1:6" x14ac:dyDescent="0.2">
      <c r="A7524" s="11"/>
      <c r="B7524"/>
      <c r="C7524"/>
      <c r="E7524" s="11"/>
      <c r="F7524" s="11"/>
    </row>
    <row r="7525" spans="1:6" x14ac:dyDescent="0.2">
      <c r="A7525" s="11"/>
      <c r="B7525"/>
      <c r="C7525"/>
      <c r="E7525" s="11"/>
      <c r="F7525" s="11"/>
    </row>
    <row r="7526" spans="1:6" x14ac:dyDescent="0.2">
      <c r="A7526" s="11"/>
      <c r="B7526"/>
      <c r="C7526"/>
      <c r="E7526" s="11"/>
      <c r="F7526" s="11"/>
    </row>
    <row r="7527" spans="1:6" x14ac:dyDescent="0.2">
      <c r="A7527" s="11"/>
      <c r="B7527"/>
      <c r="C7527"/>
      <c r="E7527" s="11"/>
      <c r="F7527" s="11"/>
    </row>
    <row r="7528" spans="1:6" x14ac:dyDescent="0.2">
      <c r="A7528" s="11"/>
      <c r="B7528"/>
      <c r="C7528"/>
      <c r="E7528" s="11"/>
      <c r="F7528" s="11"/>
    </row>
    <row r="7529" spans="1:6" x14ac:dyDescent="0.2">
      <c r="A7529" s="11"/>
      <c r="B7529"/>
      <c r="C7529"/>
      <c r="E7529" s="11"/>
      <c r="F7529" s="11"/>
    </row>
    <row r="7530" spans="1:6" x14ac:dyDescent="0.2">
      <c r="A7530" s="11"/>
      <c r="B7530"/>
      <c r="C7530"/>
      <c r="E7530" s="11"/>
      <c r="F7530" s="11"/>
    </row>
    <row r="7531" spans="1:6" x14ac:dyDescent="0.2">
      <c r="A7531" s="11"/>
      <c r="B7531"/>
      <c r="C7531"/>
      <c r="E7531" s="11"/>
      <c r="F7531" s="11"/>
    </row>
    <row r="7532" spans="1:6" x14ac:dyDescent="0.2">
      <c r="A7532" s="11"/>
      <c r="B7532"/>
      <c r="C7532"/>
      <c r="E7532" s="11"/>
      <c r="F7532" s="11"/>
    </row>
    <row r="7533" spans="1:6" x14ac:dyDescent="0.2">
      <c r="A7533" s="11"/>
      <c r="B7533"/>
      <c r="C7533"/>
      <c r="E7533" s="11"/>
      <c r="F7533" s="11"/>
    </row>
    <row r="7534" spans="1:6" x14ac:dyDescent="0.2">
      <c r="A7534" s="11"/>
      <c r="B7534"/>
      <c r="C7534"/>
      <c r="E7534" s="11"/>
      <c r="F7534" s="11"/>
    </row>
    <row r="7535" spans="1:6" x14ac:dyDescent="0.2">
      <c r="A7535" s="11"/>
      <c r="B7535"/>
      <c r="C7535"/>
      <c r="E7535" s="11"/>
      <c r="F7535" s="11"/>
    </row>
    <row r="7536" spans="1:6" x14ac:dyDescent="0.2">
      <c r="A7536" s="11"/>
      <c r="B7536"/>
      <c r="C7536"/>
      <c r="E7536" s="11"/>
      <c r="F7536" s="11"/>
    </row>
    <row r="7537" spans="1:6" x14ac:dyDescent="0.2">
      <c r="A7537" s="11"/>
      <c r="B7537"/>
      <c r="C7537"/>
      <c r="E7537" s="11"/>
      <c r="F7537" s="11"/>
    </row>
    <row r="7538" spans="1:6" x14ac:dyDescent="0.2">
      <c r="A7538" s="11"/>
      <c r="B7538"/>
      <c r="C7538"/>
      <c r="E7538" s="11"/>
      <c r="F7538" s="11"/>
    </row>
    <row r="7539" spans="1:6" x14ac:dyDescent="0.2">
      <c r="A7539" s="11"/>
      <c r="B7539"/>
      <c r="C7539"/>
      <c r="E7539" s="11"/>
      <c r="F7539" s="11"/>
    </row>
    <row r="7540" spans="1:6" x14ac:dyDescent="0.2">
      <c r="A7540" s="11"/>
      <c r="B7540"/>
      <c r="C7540"/>
      <c r="E7540" s="11"/>
      <c r="F7540" s="11"/>
    </row>
    <row r="7541" spans="1:6" x14ac:dyDescent="0.2">
      <c r="A7541" s="11"/>
      <c r="B7541"/>
      <c r="C7541"/>
      <c r="E7541" s="11"/>
      <c r="F7541" s="11"/>
    </row>
    <row r="7542" spans="1:6" x14ac:dyDescent="0.2">
      <c r="A7542" s="11"/>
      <c r="B7542"/>
      <c r="C7542"/>
      <c r="E7542" s="11"/>
      <c r="F7542" s="11"/>
    </row>
    <row r="7543" spans="1:6" x14ac:dyDescent="0.2">
      <c r="A7543" s="11"/>
      <c r="B7543"/>
      <c r="C7543"/>
      <c r="E7543" s="11"/>
      <c r="F7543" s="11"/>
    </row>
    <row r="7544" spans="1:6" x14ac:dyDescent="0.2">
      <c r="A7544" s="11"/>
      <c r="B7544"/>
      <c r="C7544"/>
      <c r="E7544" s="11"/>
      <c r="F7544" s="11"/>
    </row>
    <row r="7545" spans="1:6" x14ac:dyDescent="0.2">
      <c r="A7545" s="11"/>
      <c r="B7545"/>
      <c r="C7545"/>
      <c r="E7545" s="11"/>
      <c r="F7545" s="11"/>
    </row>
    <row r="7546" spans="1:6" x14ac:dyDescent="0.2">
      <c r="A7546" s="11"/>
      <c r="B7546"/>
      <c r="C7546"/>
      <c r="E7546" s="11"/>
      <c r="F7546" s="11"/>
    </row>
    <row r="7547" spans="1:6" x14ac:dyDescent="0.2">
      <c r="A7547" s="11"/>
      <c r="B7547"/>
      <c r="C7547"/>
      <c r="E7547" s="11"/>
      <c r="F7547" s="11"/>
    </row>
    <row r="7548" spans="1:6" x14ac:dyDescent="0.2">
      <c r="A7548" s="11"/>
      <c r="B7548"/>
      <c r="C7548"/>
      <c r="E7548" s="11"/>
      <c r="F7548" s="11"/>
    </row>
    <row r="7549" spans="1:6" x14ac:dyDescent="0.2">
      <c r="A7549" s="11"/>
      <c r="B7549"/>
      <c r="C7549"/>
      <c r="E7549" s="11"/>
      <c r="F7549" s="11"/>
    </row>
    <row r="7550" spans="1:6" x14ac:dyDescent="0.2">
      <c r="A7550" s="11"/>
      <c r="B7550"/>
      <c r="C7550"/>
      <c r="E7550" s="11"/>
      <c r="F7550" s="11"/>
    </row>
    <row r="7551" spans="1:6" x14ac:dyDescent="0.2">
      <c r="A7551" s="11"/>
      <c r="B7551"/>
      <c r="C7551"/>
      <c r="E7551" s="11"/>
      <c r="F7551" s="11"/>
    </row>
    <row r="7552" spans="1:6" x14ac:dyDescent="0.2">
      <c r="A7552" s="11"/>
      <c r="B7552"/>
      <c r="C7552"/>
      <c r="E7552" s="11"/>
      <c r="F7552" s="11"/>
    </row>
    <row r="7553" spans="1:6" x14ac:dyDescent="0.2">
      <c r="A7553" s="11"/>
      <c r="B7553"/>
      <c r="C7553"/>
      <c r="E7553" s="11"/>
      <c r="F7553" s="11"/>
    </row>
    <row r="7554" spans="1:6" x14ac:dyDescent="0.2">
      <c r="A7554" s="11"/>
      <c r="B7554"/>
      <c r="C7554"/>
      <c r="E7554" s="11"/>
      <c r="F7554" s="11"/>
    </row>
    <row r="7555" spans="1:6" x14ac:dyDescent="0.2">
      <c r="A7555" s="11"/>
      <c r="B7555"/>
      <c r="C7555"/>
      <c r="E7555" s="11"/>
      <c r="F7555" s="11"/>
    </row>
    <row r="7556" spans="1:6" x14ac:dyDescent="0.2">
      <c r="A7556" s="11"/>
      <c r="B7556"/>
      <c r="C7556"/>
      <c r="E7556" s="11"/>
      <c r="F7556" s="11"/>
    </row>
    <row r="7557" spans="1:6" x14ac:dyDescent="0.2">
      <c r="A7557" s="11"/>
      <c r="B7557"/>
      <c r="C7557"/>
      <c r="E7557" s="11"/>
      <c r="F7557" s="11"/>
    </row>
    <row r="7558" spans="1:6" x14ac:dyDescent="0.2">
      <c r="A7558" s="11"/>
      <c r="B7558"/>
      <c r="C7558"/>
      <c r="E7558" s="11"/>
      <c r="F7558" s="11"/>
    </row>
    <row r="7559" spans="1:6" x14ac:dyDescent="0.2">
      <c r="A7559" s="11"/>
      <c r="B7559"/>
      <c r="C7559"/>
      <c r="E7559" s="11"/>
      <c r="F7559" s="11"/>
    </row>
    <row r="7560" spans="1:6" x14ac:dyDescent="0.2">
      <c r="A7560" s="11"/>
      <c r="B7560"/>
      <c r="C7560"/>
      <c r="E7560" s="11"/>
      <c r="F7560" s="11"/>
    </row>
    <row r="7561" spans="1:6" x14ac:dyDescent="0.2">
      <c r="A7561" s="11"/>
      <c r="B7561"/>
      <c r="C7561"/>
      <c r="E7561" s="11"/>
      <c r="F7561" s="11"/>
    </row>
    <row r="7562" spans="1:6" x14ac:dyDescent="0.2">
      <c r="A7562" s="11"/>
      <c r="B7562"/>
      <c r="C7562"/>
      <c r="E7562" s="11"/>
      <c r="F7562" s="11"/>
    </row>
    <row r="7563" spans="1:6" x14ac:dyDescent="0.2">
      <c r="A7563" s="11"/>
      <c r="B7563"/>
      <c r="C7563"/>
      <c r="E7563" s="11"/>
      <c r="F7563" s="11"/>
    </row>
    <row r="7564" spans="1:6" x14ac:dyDescent="0.2">
      <c r="A7564" s="11"/>
      <c r="B7564"/>
      <c r="C7564"/>
      <c r="E7564" s="11"/>
      <c r="F7564" s="11"/>
    </row>
    <row r="7565" spans="1:6" x14ac:dyDescent="0.2">
      <c r="A7565" s="11"/>
      <c r="B7565"/>
      <c r="C7565"/>
      <c r="E7565" s="11"/>
      <c r="F7565" s="11"/>
    </row>
    <row r="7566" spans="1:6" x14ac:dyDescent="0.2">
      <c r="A7566" s="11"/>
      <c r="B7566"/>
      <c r="C7566"/>
      <c r="E7566" s="11"/>
      <c r="F7566" s="11"/>
    </row>
    <row r="7567" spans="1:6" x14ac:dyDescent="0.2">
      <c r="A7567" s="11"/>
      <c r="B7567"/>
      <c r="C7567"/>
      <c r="E7567" s="11"/>
      <c r="F7567" s="11"/>
    </row>
    <row r="7568" spans="1:6" x14ac:dyDescent="0.2">
      <c r="A7568" s="11"/>
      <c r="B7568"/>
      <c r="C7568"/>
      <c r="E7568" s="11"/>
      <c r="F7568" s="11"/>
    </row>
    <row r="7569" spans="1:6" x14ac:dyDescent="0.2">
      <c r="A7569" s="11"/>
      <c r="B7569"/>
      <c r="C7569"/>
      <c r="E7569" s="11"/>
      <c r="F7569" s="11"/>
    </row>
    <row r="7570" spans="1:6" x14ac:dyDescent="0.2">
      <c r="A7570" s="11"/>
      <c r="B7570"/>
      <c r="C7570"/>
      <c r="E7570" s="11"/>
      <c r="F7570" s="11"/>
    </row>
    <row r="7571" spans="1:6" x14ac:dyDescent="0.2">
      <c r="A7571" s="11"/>
      <c r="B7571"/>
      <c r="C7571"/>
      <c r="E7571" s="11"/>
      <c r="F7571" s="11"/>
    </row>
    <row r="7572" spans="1:6" x14ac:dyDescent="0.2">
      <c r="A7572" s="11"/>
      <c r="B7572"/>
      <c r="C7572"/>
      <c r="E7572" s="11"/>
      <c r="F7572" s="11"/>
    </row>
    <row r="7573" spans="1:6" x14ac:dyDescent="0.2">
      <c r="A7573" s="11"/>
      <c r="B7573"/>
      <c r="C7573"/>
      <c r="E7573" s="11"/>
      <c r="F7573" s="11"/>
    </row>
    <row r="7574" spans="1:6" x14ac:dyDescent="0.2">
      <c r="A7574" s="11"/>
      <c r="B7574"/>
      <c r="C7574"/>
      <c r="E7574" s="11"/>
      <c r="F7574" s="11"/>
    </row>
    <row r="7575" spans="1:6" x14ac:dyDescent="0.2">
      <c r="A7575" s="11"/>
      <c r="B7575"/>
      <c r="C7575"/>
      <c r="E7575" s="11"/>
      <c r="F7575" s="11"/>
    </row>
    <row r="7576" spans="1:6" x14ac:dyDescent="0.2">
      <c r="A7576" s="11"/>
      <c r="B7576"/>
      <c r="C7576"/>
      <c r="E7576" s="11"/>
      <c r="F7576" s="11"/>
    </row>
    <row r="7577" spans="1:6" x14ac:dyDescent="0.2">
      <c r="A7577" s="11"/>
      <c r="B7577"/>
      <c r="C7577"/>
      <c r="E7577" s="11"/>
      <c r="F7577" s="11"/>
    </row>
    <row r="7578" spans="1:6" x14ac:dyDescent="0.2">
      <c r="A7578" s="11"/>
      <c r="B7578"/>
      <c r="C7578"/>
      <c r="E7578" s="11"/>
      <c r="F7578" s="11"/>
    </row>
    <row r="7579" spans="1:6" x14ac:dyDescent="0.2">
      <c r="A7579" s="11"/>
      <c r="B7579"/>
      <c r="C7579"/>
      <c r="E7579" s="11"/>
      <c r="F7579" s="11"/>
    </row>
    <row r="7580" spans="1:6" x14ac:dyDescent="0.2">
      <c r="A7580" s="11"/>
      <c r="B7580"/>
      <c r="C7580"/>
      <c r="E7580" s="11"/>
      <c r="F7580" s="11"/>
    </row>
    <row r="7581" spans="1:6" x14ac:dyDescent="0.2">
      <c r="A7581" s="11"/>
      <c r="B7581"/>
      <c r="C7581"/>
      <c r="E7581" s="11"/>
      <c r="F7581" s="11"/>
    </row>
    <row r="7582" spans="1:6" x14ac:dyDescent="0.2">
      <c r="A7582" s="11"/>
      <c r="B7582"/>
      <c r="C7582"/>
      <c r="E7582" s="11"/>
      <c r="F7582" s="11"/>
    </row>
    <row r="7583" spans="1:6" x14ac:dyDescent="0.2">
      <c r="A7583" s="11"/>
      <c r="B7583"/>
      <c r="C7583"/>
      <c r="E7583" s="11"/>
      <c r="F7583" s="11"/>
    </row>
    <row r="7584" spans="1:6" x14ac:dyDescent="0.2">
      <c r="A7584" s="11"/>
      <c r="B7584"/>
      <c r="C7584"/>
      <c r="E7584" s="11"/>
      <c r="F7584" s="11"/>
    </row>
    <row r="7585" spans="1:6" x14ac:dyDescent="0.2">
      <c r="A7585" s="11"/>
      <c r="B7585"/>
      <c r="C7585"/>
      <c r="E7585" s="11"/>
      <c r="F7585" s="11"/>
    </row>
    <row r="7586" spans="1:6" x14ac:dyDescent="0.2">
      <c r="A7586" s="11"/>
      <c r="B7586"/>
      <c r="C7586"/>
      <c r="E7586" s="11"/>
      <c r="F7586" s="11"/>
    </row>
    <row r="7587" spans="1:6" x14ac:dyDescent="0.2">
      <c r="A7587" s="11"/>
      <c r="B7587"/>
      <c r="C7587"/>
      <c r="E7587" s="11"/>
      <c r="F7587" s="11"/>
    </row>
    <row r="7588" spans="1:6" x14ac:dyDescent="0.2">
      <c r="A7588" s="11"/>
      <c r="B7588"/>
      <c r="C7588"/>
      <c r="E7588" s="11"/>
      <c r="F7588" s="11"/>
    </row>
    <row r="7589" spans="1:6" x14ac:dyDescent="0.2">
      <c r="A7589" s="11"/>
      <c r="B7589"/>
      <c r="C7589"/>
      <c r="E7589" s="11"/>
      <c r="F7589" s="11"/>
    </row>
    <row r="7590" spans="1:6" x14ac:dyDescent="0.2">
      <c r="A7590" s="11"/>
      <c r="B7590"/>
      <c r="C7590"/>
      <c r="E7590" s="11"/>
      <c r="F7590" s="11"/>
    </row>
    <row r="7591" spans="1:6" x14ac:dyDescent="0.2">
      <c r="A7591" s="11"/>
      <c r="B7591"/>
      <c r="C7591"/>
      <c r="E7591" s="11"/>
      <c r="F7591" s="11"/>
    </row>
    <row r="7592" spans="1:6" x14ac:dyDescent="0.2">
      <c r="A7592" s="11"/>
      <c r="B7592"/>
      <c r="C7592"/>
      <c r="E7592" s="11"/>
      <c r="F7592" s="11"/>
    </row>
    <row r="7593" spans="1:6" x14ac:dyDescent="0.2">
      <c r="A7593" s="11"/>
      <c r="B7593"/>
      <c r="C7593"/>
      <c r="E7593" s="11"/>
      <c r="F7593" s="11"/>
    </row>
    <row r="7594" spans="1:6" x14ac:dyDescent="0.2">
      <c r="A7594" s="11"/>
      <c r="B7594"/>
      <c r="C7594"/>
      <c r="E7594" s="11"/>
      <c r="F7594" s="11"/>
    </row>
    <row r="7595" spans="1:6" x14ac:dyDescent="0.2">
      <c r="A7595" s="11"/>
      <c r="B7595"/>
      <c r="C7595"/>
      <c r="E7595" s="11"/>
      <c r="F7595" s="11"/>
    </row>
    <row r="7596" spans="1:6" x14ac:dyDescent="0.2">
      <c r="A7596" s="11"/>
      <c r="B7596"/>
      <c r="C7596"/>
      <c r="E7596" s="11"/>
      <c r="F7596" s="11"/>
    </row>
    <row r="7597" spans="1:6" x14ac:dyDescent="0.2">
      <c r="A7597" s="11"/>
      <c r="B7597"/>
      <c r="C7597"/>
      <c r="E7597" s="11"/>
      <c r="F7597" s="11"/>
    </row>
    <row r="7598" spans="1:6" x14ac:dyDescent="0.2">
      <c r="A7598" s="11"/>
      <c r="B7598"/>
      <c r="C7598"/>
      <c r="E7598" s="11"/>
      <c r="F7598" s="11"/>
    </row>
    <row r="7599" spans="1:6" x14ac:dyDescent="0.2">
      <c r="A7599" s="11"/>
      <c r="B7599"/>
      <c r="C7599"/>
      <c r="E7599" s="11"/>
      <c r="F7599" s="11"/>
    </row>
    <row r="7600" spans="1:6" x14ac:dyDescent="0.2">
      <c r="A7600" s="11"/>
      <c r="B7600"/>
      <c r="C7600"/>
      <c r="E7600" s="11"/>
      <c r="F7600" s="11"/>
    </row>
    <row r="7601" spans="1:6" x14ac:dyDescent="0.2">
      <c r="A7601" s="11"/>
      <c r="B7601"/>
      <c r="C7601"/>
      <c r="E7601" s="11"/>
      <c r="F7601" s="11"/>
    </row>
    <row r="7602" spans="1:6" x14ac:dyDescent="0.2">
      <c r="A7602" s="11"/>
      <c r="B7602"/>
      <c r="C7602"/>
      <c r="E7602" s="11"/>
      <c r="F7602" s="11"/>
    </row>
    <row r="7603" spans="1:6" x14ac:dyDescent="0.2">
      <c r="A7603" s="11"/>
      <c r="B7603"/>
      <c r="C7603"/>
      <c r="E7603" s="11"/>
      <c r="F7603" s="11"/>
    </row>
    <row r="7604" spans="1:6" x14ac:dyDescent="0.2">
      <c r="A7604" s="11"/>
      <c r="B7604"/>
      <c r="C7604"/>
      <c r="E7604" s="11"/>
      <c r="F7604" s="11"/>
    </row>
    <row r="7605" spans="1:6" x14ac:dyDescent="0.2">
      <c r="A7605" s="11"/>
      <c r="B7605"/>
      <c r="C7605"/>
      <c r="E7605" s="11"/>
      <c r="F7605" s="11"/>
    </row>
    <row r="7606" spans="1:6" x14ac:dyDescent="0.2">
      <c r="A7606" s="11"/>
      <c r="B7606"/>
      <c r="C7606"/>
      <c r="E7606" s="11"/>
      <c r="F7606" s="11"/>
    </row>
    <row r="7607" spans="1:6" x14ac:dyDescent="0.2">
      <c r="A7607" s="11"/>
      <c r="B7607"/>
      <c r="C7607"/>
      <c r="E7607" s="11"/>
      <c r="F7607" s="11"/>
    </row>
    <row r="7608" spans="1:6" x14ac:dyDescent="0.2">
      <c r="A7608" s="11"/>
      <c r="B7608"/>
      <c r="C7608"/>
      <c r="E7608" s="11"/>
      <c r="F7608" s="11"/>
    </row>
    <row r="7609" spans="1:6" x14ac:dyDescent="0.2">
      <c r="A7609" s="11"/>
      <c r="B7609"/>
      <c r="C7609"/>
      <c r="E7609" s="11"/>
      <c r="F7609" s="11"/>
    </row>
    <row r="7610" spans="1:6" x14ac:dyDescent="0.2">
      <c r="A7610" s="11"/>
      <c r="B7610"/>
      <c r="C7610"/>
      <c r="E7610" s="11"/>
      <c r="F7610" s="11"/>
    </row>
    <row r="7611" spans="1:6" x14ac:dyDescent="0.2">
      <c r="A7611" s="11"/>
      <c r="B7611"/>
      <c r="C7611"/>
      <c r="E7611" s="11"/>
      <c r="F7611" s="11"/>
    </row>
    <row r="7612" spans="1:6" x14ac:dyDescent="0.2">
      <c r="A7612" s="11"/>
      <c r="B7612"/>
      <c r="C7612"/>
      <c r="E7612" s="11"/>
      <c r="F7612" s="11"/>
    </row>
    <row r="7613" spans="1:6" x14ac:dyDescent="0.2">
      <c r="A7613" s="11"/>
      <c r="B7613"/>
      <c r="C7613"/>
      <c r="E7613" s="11"/>
      <c r="F7613" s="11"/>
    </row>
    <row r="7614" spans="1:6" x14ac:dyDescent="0.2">
      <c r="A7614" s="11"/>
      <c r="B7614"/>
      <c r="C7614"/>
      <c r="E7614" s="11"/>
      <c r="F7614" s="11"/>
    </row>
    <row r="7615" spans="1:6" x14ac:dyDescent="0.2">
      <c r="A7615" s="11"/>
      <c r="B7615"/>
      <c r="C7615"/>
      <c r="E7615" s="11"/>
      <c r="F7615" s="11"/>
    </row>
    <row r="7616" spans="1:6" x14ac:dyDescent="0.2">
      <c r="A7616" s="11"/>
      <c r="B7616"/>
      <c r="C7616"/>
      <c r="E7616" s="11"/>
      <c r="F7616" s="11"/>
    </row>
    <row r="7617" spans="1:6" x14ac:dyDescent="0.2">
      <c r="A7617" s="11"/>
      <c r="B7617"/>
      <c r="C7617"/>
      <c r="E7617" s="11"/>
      <c r="F7617" s="11"/>
    </row>
    <row r="7618" spans="1:6" x14ac:dyDescent="0.2">
      <c r="A7618" s="11"/>
      <c r="B7618"/>
      <c r="C7618"/>
      <c r="E7618" s="11"/>
      <c r="F7618" s="11"/>
    </row>
    <row r="7619" spans="1:6" x14ac:dyDescent="0.2">
      <c r="A7619" s="11"/>
      <c r="B7619"/>
      <c r="C7619"/>
      <c r="E7619" s="11"/>
      <c r="F7619" s="11"/>
    </row>
    <row r="7620" spans="1:6" x14ac:dyDescent="0.2">
      <c r="A7620" s="11"/>
      <c r="B7620"/>
      <c r="C7620"/>
      <c r="E7620" s="11"/>
      <c r="F7620" s="11"/>
    </row>
    <row r="7621" spans="1:6" x14ac:dyDescent="0.2">
      <c r="A7621" s="11"/>
      <c r="B7621"/>
      <c r="C7621"/>
      <c r="E7621" s="11"/>
      <c r="F7621" s="11"/>
    </row>
    <row r="7622" spans="1:6" x14ac:dyDescent="0.2">
      <c r="A7622" s="11"/>
      <c r="B7622"/>
      <c r="C7622"/>
      <c r="E7622" s="11"/>
      <c r="F7622" s="11"/>
    </row>
    <row r="7623" spans="1:6" x14ac:dyDescent="0.2">
      <c r="A7623" s="11"/>
      <c r="B7623"/>
      <c r="C7623"/>
      <c r="E7623" s="11"/>
      <c r="F7623" s="11"/>
    </row>
    <row r="7624" spans="1:6" x14ac:dyDescent="0.2">
      <c r="A7624" s="11"/>
      <c r="B7624"/>
      <c r="C7624"/>
      <c r="E7624" s="11"/>
      <c r="F7624" s="11"/>
    </row>
    <row r="7625" spans="1:6" x14ac:dyDescent="0.2">
      <c r="A7625" s="11"/>
      <c r="B7625"/>
      <c r="C7625"/>
      <c r="E7625" s="11"/>
      <c r="F7625" s="11"/>
    </row>
    <row r="7626" spans="1:6" x14ac:dyDescent="0.2">
      <c r="A7626" s="11"/>
      <c r="B7626"/>
      <c r="C7626"/>
      <c r="E7626" s="11"/>
      <c r="F7626" s="11"/>
    </row>
    <row r="7627" spans="1:6" x14ac:dyDescent="0.2">
      <c r="A7627" s="11"/>
      <c r="B7627"/>
      <c r="C7627"/>
      <c r="E7627" s="11"/>
      <c r="F7627" s="11"/>
    </row>
    <row r="7628" spans="1:6" x14ac:dyDescent="0.2">
      <c r="A7628" s="11"/>
      <c r="B7628"/>
      <c r="C7628"/>
      <c r="E7628" s="11"/>
      <c r="F7628" s="11"/>
    </row>
    <row r="7629" spans="1:6" x14ac:dyDescent="0.2">
      <c r="A7629" s="11"/>
      <c r="B7629"/>
      <c r="C7629"/>
      <c r="E7629" s="11"/>
      <c r="F7629" s="11"/>
    </row>
    <row r="7630" spans="1:6" x14ac:dyDescent="0.2">
      <c r="A7630" s="11"/>
      <c r="B7630"/>
      <c r="C7630"/>
      <c r="E7630" s="11"/>
      <c r="F7630" s="11"/>
    </row>
    <row r="7631" spans="1:6" x14ac:dyDescent="0.2">
      <c r="A7631" s="11"/>
      <c r="B7631"/>
      <c r="C7631"/>
      <c r="E7631" s="11"/>
      <c r="F7631" s="11"/>
    </row>
    <row r="7632" spans="1:6" x14ac:dyDescent="0.2">
      <c r="A7632" s="11"/>
      <c r="B7632"/>
      <c r="C7632"/>
      <c r="E7632" s="11"/>
      <c r="F7632" s="11"/>
    </row>
    <row r="7633" spans="1:6" x14ac:dyDescent="0.2">
      <c r="A7633" s="11"/>
      <c r="B7633"/>
      <c r="C7633"/>
      <c r="E7633" s="11"/>
      <c r="F7633" s="11"/>
    </row>
    <row r="7634" spans="1:6" x14ac:dyDescent="0.2">
      <c r="A7634" s="11"/>
      <c r="B7634"/>
      <c r="C7634"/>
      <c r="E7634" s="11"/>
      <c r="F7634" s="11"/>
    </row>
    <row r="7635" spans="1:6" x14ac:dyDescent="0.2">
      <c r="A7635" s="11"/>
      <c r="B7635"/>
      <c r="C7635"/>
      <c r="E7635" s="11"/>
      <c r="F7635" s="11"/>
    </row>
    <row r="7636" spans="1:6" x14ac:dyDescent="0.2">
      <c r="A7636" s="11"/>
      <c r="B7636"/>
      <c r="C7636"/>
      <c r="E7636" s="11"/>
      <c r="F7636" s="11"/>
    </row>
    <row r="7637" spans="1:6" x14ac:dyDescent="0.2">
      <c r="A7637" s="11"/>
      <c r="B7637"/>
      <c r="C7637"/>
      <c r="E7637" s="11"/>
      <c r="F7637" s="11"/>
    </row>
    <row r="7638" spans="1:6" x14ac:dyDescent="0.2">
      <c r="A7638" s="11"/>
      <c r="B7638"/>
      <c r="C7638"/>
      <c r="E7638" s="11"/>
      <c r="F7638" s="11"/>
    </row>
    <row r="7639" spans="1:6" x14ac:dyDescent="0.2">
      <c r="A7639" s="11"/>
      <c r="B7639"/>
      <c r="C7639"/>
      <c r="E7639" s="11"/>
      <c r="F7639" s="11"/>
    </row>
    <row r="7640" spans="1:6" x14ac:dyDescent="0.2">
      <c r="A7640" s="11"/>
      <c r="B7640"/>
      <c r="C7640"/>
      <c r="E7640" s="11"/>
      <c r="F7640" s="11"/>
    </row>
    <row r="7641" spans="1:6" x14ac:dyDescent="0.2">
      <c r="A7641" s="11"/>
      <c r="B7641"/>
      <c r="C7641"/>
      <c r="E7641" s="11"/>
      <c r="F7641" s="11"/>
    </row>
    <row r="7642" spans="1:6" x14ac:dyDescent="0.2">
      <c r="A7642" s="11"/>
      <c r="B7642"/>
      <c r="C7642"/>
      <c r="E7642" s="11"/>
      <c r="F7642" s="11"/>
    </row>
    <row r="7643" spans="1:6" x14ac:dyDescent="0.2">
      <c r="A7643" s="11"/>
      <c r="B7643"/>
      <c r="C7643"/>
      <c r="E7643" s="11"/>
      <c r="F7643" s="11"/>
    </row>
    <row r="7644" spans="1:6" x14ac:dyDescent="0.2">
      <c r="A7644" s="11"/>
      <c r="B7644"/>
      <c r="C7644"/>
      <c r="E7644" s="11"/>
      <c r="F7644" s="11"/>
    </row>
    <row r="7645" spans="1:6" x14ac:dyDescent="0.2">
      <c r="A7645" s="11"/>
      <c r="B7645"/>
      <c r="C7645"/>
      <c r="E7645" s="11"/>
      <c r="F7645" s="11"/>
    </row>
    <row r="7646" spans="1:6" x14ac:dyDescent="0.2">
      <c r="A7646" s="11"/>
      <c r="B7646"/>
      <c r="C7646"/>
      <c r="E7646" s="11"/>
      <c r="F7646" s="11"/>
    </row>
    <row r="7647" spans="1:6" x14ac:dyDescent="0.2">
      <c r="A7647" s="11"/>
      <c r="B7647"/>
      <c r="C7647"/>
      <c r="E7647" s="11"/>
      <c r="F7647" s="11"/>
    </row>
    <row r="7648" spans="1:6" x14ac:dyDescent="0.2">
      <c r="A7648" s="11"/>
      <c r="B7648"/>
      <c r="C7648"/>
      <c r="E7648" s="11"/>
      <c r="F7648" s="11"/>
    </row>
    <row r="7649" spans="1:6" x14ac:dyDescent="0.2">
      <c r="A7649" s="11"/>
      <c r="B7649"/>
      <c r="C7649"/>
      <c r="E7649" s="11"/>
      <c r="F7649" s="11"/>
    </row>
    <row r="7650" spans="1:6" x14ac:dyDescent="0.2">
      <c r="A7650" s="11"/>
      <c r="B7650"/>
      <c r="C7650"/>
      <c r="E7650" s="11"/>
      <c r="F7650" s="11"/>
    </row>
    <row r="7651" spans="1:6" x14ac:dyDescent="0.2">
      <c r="A7651" s="11"/>
      <c r="B7651"/>
      <c r="C7651"/>
      <c r="E7651" s="11"/>
      <c r="F7651" s="11"/>
    </row>
    <row r="7652" spans="1:6" x14ac:dyDescent="0.2">
      <c r="A7652" s="11"/>
      <c r="B7652"/>
      <c r="C7652"/>
      <c r="E7652" s="11"/>
      <c r="F7652" s="11"/>
    </row>
    <row r="7653" spans="1:6" x14ac:dyDescent="0.2">
      <c r="A7653" s="11"/>
      <c r="B7653"/>
      <c r="C7653"/>
      <c r="E7653" s="11"/>
      <c r="F7653" s="11"/>
    </row>
    <row r="7654" spans="1:6" x14ac:dyDescent="0.2">
      <c r="A7654" s="11"/>
      <c r="B7654"/>
      <c r="C7654"/>
      <c r="E7654" s="11"/>
      <c r="F7654" s="11"/>
    </row>
    <row r="7655" spans="1:6" x14ac:dyDescent="0.2">
      <c r="A7655" s="11"/>
      <c r="B7655"/>
      <c r="C7655"/>
      <c r="E7655" s="11"/>
      <c r="F7655" s="11"/>
    </row>
    <row r="7656" spans="1:6" x14ac:dyDescent="0.2">
      <c r="A7656" s="11"/>
      <c r="B7656"/>
      <c r="C7656"/>
      <c r="E7656" s="11"/>
      <c r="F7656" s="11"/>
    </row>
    <row r="7657" spans="1:6" x14ac:dyDescent="0.2">
      <c r="A7657" s="11"/>
      <c r="B7657"/>
      <c r="C7657"/>
      <c r="E7657" s="11"/>
      <c r="F7657" s="11"/>
    </row>
    <row r="7658" spans="1:6" x14ac:dyDescent="0.2">
      <c r="A7658" s="11"/>
      <c r="B7658"/>
      <c r="C7658"/>
      <c r="E7658" s="11"/>
      <c r="F7658" s="11"/>
    </row>
    <row r="7659" spans="1:6" x14ac:dyDescent="0.2">
      <c r="A7659" s="11"/>
      <c r="B7659"/>
      <c r="C7659"/>
      <c r="E7659" s="11"/>
      <c r="F7659" s="11"/>
    </row>
    <row r="7660" spans="1:6" x14ac:dyDescent="0.2">
      <c r="A7660" s="11"/>
      <c r="B7660"/>
      <c r="C7660"/>
      <c r="E7660" s="11"/>
      <c r="F7660" s="11"/>
    </row>
    <row r="7661" spans="1:6" x14ac:dyDescent="0.2">
      <c r="A7661" s="11"/>
      <c r="B7661"/>
      <c r="C7661"/>
      <c r="E7661" s="11"/>
      <c r="F7661" s="11"/>
    </row>
    <row r="7662" spans="1:6" x14ac:dyDescent="0.2">
      <c r="A7662" s="11"/>
      <c r="B7662"/>
      <c r="C7662"/>
      <c r="E7662" s="11"/>
      <c r="F7662" s="11"/>
    </row>
    <row r="7663" spans="1:6" x14ac:dyDescent="0.2">
      <c r="A7663" s="11"/>
      <c r="B7663"/>
      <c r="C7663"/>
      <c r="E7663" s="11"/>
      <c r="F7663" s="11"/>
    </row>
    <row r="7664" spans="1:6" x14ac:dyDescent="0.2">
      <c r="A7664" s="11"/>
      <c r="B7664"/>
      <c r="C7664"/>
      <c r="E7664" s="11"/>
      <c r="F7664" s="11"/>
    </row>
    <row r="7665" spans="1:6" x14ac:dyDescent="0.2">
      <c r="A7665" s="11"/>
      <c r="B7665"/>
      <c r="C7665"/>
      <c r="E7665" s="11"/>
      <c r="F7665" s="11"/>
    </row>
    <row r="7666" spans="1:6" x14ac:dyDescent="0.2">
      <c r="A7666" s="11"/>
      <c r="B7666"/>
      <c r="C7666"/>
      <c r="E7666" s="11"/>
      <c r="F7666" s="11"/>
    </row>
    <row r="7667" spans="1:6" x14ac:dyDescent="0.2">
      <c r="A7667" s="11"/>
      <c r="B7667"/>
      <c r="C7667"/>
      <c r="E7667" s="11"/>
      <c r="F7667" s="11"/>
    </row>
    <row r="7668" spans="1:6" x14ac:dyDescent="0.2">
      <c r="A7668" s="11"/>
      <c r="B7668"/>
      <c r="C7668"/>
      <c r="E7668" s="11"/>
      <c r="F7668" s="11"/>
    </row>
    <row r="7669" spans="1:6" x14ac:dyDescent="0.2">
      <c r="A7669" s="11"/>
      <c r="B7669"/>
      <c r="C7669"/>
      <c r="E7669" s="11"/>
      <c r="F7669" s="11"/>
    </row>
    <row r="7670" spans="1:6" x14ac:dyDescent="0.2">
      <c r="A7670" s="11"/>
      <c r="B7670"/>
      <c r="C7670"/>
      <c r="E7670" s="11"/>
      <c r="F7670" s="11"/>
    </row>
    <row r="7671" spans="1:6" x14ac:dyDescent="0.2">
      <c r="A7671" s="11"/>
      <c r="B7671"/>
      <c r="C7671"/>
      <c r="E7671" s="11"/>
      <c r="F7671" s="11"/>
    </row>
    <row r="7672" spans="1:6" x14ac:dyDescent="0.2">
      <c r="A7672" s="11"/>
      <c r="B7672"/>
      <c r="C7672"/>
      <c r="E7672" s="11"/>
      <c r="F7672" s="11"/>
    </row>
    <row r="7673" spans="1:6" x14ac:dyDescent="0.2">
      <c r="A7673" s="11"/>
      <c r="B7673"/>
      <c r="C7673"/>
      <c r="E7673" s="11"/>
      <c r="F7673" s="11"/>
    </row>
    <row r="7674" spans="1:6" x14ac:dyDescent="0.2">
      <c r="A7674" s="11"/>
      <c r="B7674"/>
      <c r="C7674"/>
      <c r="E7674" s="11"/>
      <c r="F7674" s="11"/>
    </row>
    <row r="7675" spans="1:6" x14ac:dyDescent="0.2">
      <c r="A7675" s="11"/>
      <c r="B7675"/>
      <c r="C7675"/>
      <c r="E7675" s="11"/>
      <c r="F7675" s="11"/>
    </row>
    <row r="7676" spans="1:6" x14ac:dyDescent="0.2">
      <c r="A7676" s="11"/>
      <c r="B7676"/>
      <c r="C7676"/>
      <c r="E7676" s="11"/>
      <c r="F7676" s="11"/>
    </row>
    <row r="7677" spans="1:6" x14ac:dyDescent="0.2">
      <c r="A7677" s="11"/>
      <c r="B7677"/>
      <c r="C7677"/>
      <c r="E7677" s="11"/>
      <c r="F7677" s="11"/>
    </row>
    <row r="7678" spans="1:6" x14ac:dyDescent="0.2">
      <c r="A7678" s="11"/>
      <c r="B7678"/>
      <c r="C7678"/>
      <c r="E7678" s="11"/>
      <c r="F7678" s="11"/>
    </row>
    <row r="7679" spans="1:6" x14ac:dyDescent="0.2">
      <c r="A7679" s="11"/>
      <c r="B7679"/>
      <c r="C7679"/>
      <c r="E7679" s="11"/>
      <c r="F7679" s="11"/>
    </row>
    <row r="7680" spans="1:6" x14ac:dyDescent="0.2">
      <c r="A7680" s="11"/>
      <c r="B7680"/>
      <c r="C7680"/>
      <c r="E7680" s="11"/>
      <c r="F7680" s="11"/>
    </row>
    <row r="7681" spans="1:6" x14ac:dyDescent="0.2">
      <c r="A7681" s="11"/>
      <c r="B7681"/>
      <c r="C7681"/>
      <c r="E7681" s="11"/>
      <c r="F7681" s="11"/>
    </row>
    <row r="7682" spans="1:6" x14ac:dyDescent="0.2">
      <c r="A7682" s="11"/>
      <c r="B7682"/>
      <c r="C7682"/>
      <c r="E7682" s="11"/>
      <c r="F7682" s="11"/>
    </row>
    <row r="7683" spans="1:6" x14ac:dyDescent="0.2">
      <c r="A7683" s="11"/>
      <c r="B7683"/>
      <c r="C7683"/>
      <c r="E7683" s="11"/>
      <c r="F7683" s="11"/>
    </row>
    <row r="7684" spans="1:6" x14ac:dyDescent="0.2">
      <c r="A7684" s="11"/>
      <c r="B7684"/>
      <c r="C7684"/>
      <c r="E7684" s="11"/>
      <c r="F7684" s="11"/>
    </row>
    <row r="7685" spans="1:6" x14ac:dyDescent="0.2">
      <c r="A7685" s="11"/>
      <c r="B7685"/>
      <c r="C7685"/>
      <c r="E7685" s="11"/>
      <c r="F7685" s="11"/>
    </row>
    <row r="7686" spans="1:6" x14ac:dyDescent="0.2">
      <c r="A7686" s="11"/>
      <c r="B7686"/>
      <c r="C7686"/>
      <c r="E7686" s="11"/>
      <c r="F7686" s="11"/>
    </row>
    <row r="7687" spans="1:6" x14ac:dyDescent="0.2">
      <c r="A7687" s="11"/>
      <c r="B7687"/>
      <c r="C7687"/>
      <c r="E7687" s="11"/>
      <c r="F7687" s="11"/>
    </row>
    <row r="7688" spans="1:6" x14ac:dyDescent="0.2">
      <c r="A7688" s="11"/>
      <c r="B7688"/>
      <c r="C7688"/>
      <c r="E7688" s="11"/>
      <c r="F7688" s="11"/>
    </row>
    <row r="7689" spans="1:6" x14ac:dyDescent="0.2">
      <c r="A7689" s="11"/>
      <c r="B7689"/>
      <c r="C7689"/>
      <c r="E7689" s="11"/>
      <c r="F7689" s="11"/>
    </row>
    <row r="7690" spans="1:6" x14ac:dyDescent="0.2">
      <c r="A7690" s="11"/>
      <c r="B7690"/>
      <c r="C7690"/>
      <c r="E7690" s="11"/>
      <c r="F7690" s="11"/>
    </row>
    <row r="7691" spans="1:6" x14ac:dyDescent="0.2">
      <c r="A7691" s="11"/>
      <c r="B7691"/>
      <c r="C7691"/>
      <c r="E7691" s="11"/>
      <c r="F7691" s="11"/>
    </row>
    <row r="7692" spans="1:6" x14ac:dyDescent="0.2">
      <c r="A7692" s="11"/>
      <c r="B7692"/>
      <c r="C7692"/>
      <c r="E7692" s="11"/>
      <c r="F7692" s="11"/>
    </row>
    <row r="7693" spans="1:6" x14ac:dyDescent="0.2">
      <c r="A7693" s="11"/>
      <c r="B7693"/>
      <c r="C7693"/>
      <c r="E7693" s="11"/>
      <c r="F7693" s="11"/>
    </row>
    <row r="7694" spans="1:6" x14ac:dyDescent="0.2">
      <c r="A7694" s="11"/>
      <c r="B7694"/>
      <c r="C7694"/>
      <c r="E7694" s="11"/>
      <c r="F7694" s="11"/>
    </row>
    <row r="7695" spans="1:6" x14ac:dyDescent="0.2">
      <c r="A7695" s="11"/>
      <c r="B7695"/>
      <c r="C7695"/>
      <c r="E7695" s="11"/>
      <c r="F7695" s="11"/>
    </row>
    <row r="7696" spans="1:6" x14ac:dyDescent="0.2">
      <c r="A7696" s="11"/>
      <c r="B7696"/>
      <c r="C7696"/>
      <c r="E7696" s="11"/>
      <c r="F7696" s="11"/>
    </row>
    <row r="7697" spans="1:6" x14ac:dyDescent="0.2">
      <c r="A7697" s="11"/>
      <c r="B7697"/>
      <c r="C7697"/>
      <c r="E7697" s="11"/>
      <c r="F7697" s="11"/>
    </row>
    <row r="7698" spans="1:6" x14ac:dyDescent="0.2">
      <c r="A7698" s="11"/>
      <c r="B7698"/>
      <c r="C7698"/>
      <c r="E7698" s="11"/>
      <c r="F7698" s="11"/>
    </row>
    <row r="7699" spans="1:6" x14ac:dyDescent="0.2">
      <c r="A7699" s="11"/>
      <c r="B7699"/>
      <c r="C7699"/>
      <c r="E7699" s="11"/>
      <c r="F7699" s="11"/>
    </row>
    <row r="7700" spans="1:6" x14ac:dyDescent="0.2">
      <c r="A7700" s="11"/>
      <c r="B7700"/>
      <c r="C7700"/>
      <c r="E7700" s="11"/>
      <c r="F7700" s="11"/>
    </row>
    <row r="7701" spans="1:6" x14ac:dyDescent="0.2">
      <c r="A7701" s="11"/>
      <c r="B7701"/>
      <c r="C7701"/>
      <c r="E7701" s="11"/>
      <c r="F7701" s="11"/>
    </row>
    <row r="7702" spans="1:6" x14ac:dyDescent="0.2">
      <c r="A7702" s="11"/>
      <c r="B7702"/>
      <c r="C7702"/>
      <c r="E7702" s="11"/>
      <c r="F7702" s="11"/>
    </row>
    <row r="7703" spans="1:6" x14ac:dyDescent="0.2">
      <c r="A7703" s="11"/>
      <c r="B7703"/>
      <c r="C7703"/>
      <c r="E7703" s="11"/>
      <c r="F7703" s="11"/>
    </row>
    <row r="7704" spans="1:6" x14ac:dyDescent="0.2">
      <c r="A7704" s="11"/>
      <c r="B7704"/>
      <c r="C7704"/>
      <c r="E7704" s="11"/>
      <c r="F7704" s="11"/>
    </row>
    <row r="7705" spans="1:6" x14ac:dyDescent="0.2">
      <c r="A7705" s="11"/>
      <c r="B7705"/>
      <c r="C7705"/>
      <c r="E7705" s="11"/>
      <c r="F7705" s="11"/>
    </row>
    <row r="7706" spans="1:6" x14ac:dyDescent="0.2">
      <c r="A7706" s="11"/>
      <c r="B7706"/>
      <c r="C7706"/>
      <c r="E7706" s="11"/>
      <c r="F7706" s="11"/>
    </row>
    <row r="7707" spans="1:6" x14ac:dyDescent="0.2">
      <c r="A7707" s="11"/>
      <c r="B7707"/>
      <c r="C7707"/>
      <c r="E7707" s="11"/>
      <c r="F7707" s="11"/>
    </row>
    <row r="7708" spans="1:6" x14ac:dyDescent="0.2">
      <c r="A7708" s="11"/>
      <c r="B7708"/>
      <c r="C7708"/>
      <c r="E7708" s="11"/>
      <c r="F7708" s="11"/>
    </row>
    <row r="7709" spans="1:6" x14ac:dyDescent="0.2">
      <c r="A7709" s="11"/>
      <c r="B7709"/>
      <c r="C7709"/>
      <c r="E7709" s="11"/>
      <c r="F7709" s="11"/>
    </row>
    <row r="7710" spans="1:6" x14ac:dyDescent="0.2">
      <c r="A7710" s="11"/>
      <c r="B7710"/>
      <c r="C7710"/>
      <c r="E7710" s="11"/>
      <c r="F7710" s="11"/>
    </row>
    <row r="7711" spans="1:6" x14ac:dyDescent="0.2">
      <c r="A7711" s="11"/>
      <c r="B7711"/>
      <c r="C7711"/>
      <c r="E7711" s="11"/>
      <c r="F7711" s="11"/>
    </row>
    <row r="7712" spans="1:6" x14ac:dyDescent="0.2">
      <c r="A7712" s="11"/>
      <c r="B7712"/>
      <c r="C7712"/>
      <c r="E7712" s="11"/>
      <c r="F7712" s="11"/>
    </row>
    <row r="7713" spans="1:6" x14ac:dyDescent="0.2">
      <c r="A7713" s="11"/>
      <c r="B7713"/>
      <c r="C7713"/>
      <c r="E7713" s="11"/>
      <c r="F7713" s="11"/>
    </row>
    <row r="7714" spans="1:6" x14ac:dyDescent="0.2">
      <c r="A7714" s="11"/>
      <c r="B7714"/>
      <c r="C7714"/>
      <c r="E7714" s="11"/>
      <c r="F7714" s="11"/>
    </row>
    <row r="7715" spans="1:6" x14ac:dyDescent="0.2">
      <c r="A7715" s="11"/>
      <c r="B7715"/>
      <c r="C7715"/>
      <c r="E7715" s="11"/>
      <c r="F7715" s="11"/>
    </row>
    <row r="7716" spans="1:6" x14ac:dyDescent="0.2">
      <c r="A7716" s="11"/>
      <c r="B7716"/>
      <c r="C7716"/>
      <c r="E7716" s="11"/>
      <c r="F7716" s="11"/>
    </row>
    <row r="7717" spans="1:6" x14ac:dyDescent="0.2">
      <c r="A7717" s="11"/>
      <c r="B7717"/>
      <c r="C7717"/>
      <c r="E7717" s="11"/>
      <c r="F7717" s="11"/>
    </row>
    <row r="7718" spans="1:6" x14ac:dyDescent="0.2">
      <c r="A7718" s="11"/>
      <c r="B7718"/>
      <c r="C7718"/>
      <c r="E7718" s="11"/>
      <c r="F7718" s="11"/>
    </row>
    <row r="7719" spans="1:6" x14ac:dyDescent="0.2">
      <c r="A7719" s="11"/>
      <c r="B7719"/>
      <c r="C7719"/>
      <c r="E7719" s="11"/>
      <c r="F7719" s="11"/>
    </row>
    <row r="7720" spans="1:6" x14ac:dyDescent="0.2">
      <c r="A7720" s="11"/>
      <c r="B7720"/>
      <c r="C7720"/>
      <c r="E7720" s="11"/>
      <c r="F7720" s="11"/>
    </row>
    <row r="7721" spans="1:6" x14ac:dyDescent="0.2">
      <c r="A7721" s="11"/>
      <c r="B7721"/>
      <c r="C7721"/>
      <c r="E7721" s="11"/>
      <c r="F7721" s="11"/>
    </row>
    <row r="7722" spans="1:6" x14ac:dyDescent="0.2">
      <c r="A7722" s="11"/>
      <c r="B7722"/>
      <c r="C7722"/>
      <c r="E7722" s="11"/>
      <c r="F7722" s="11"/>
    </row>
    <row r="7723" spans="1:6" x14ac:dyDescent="0.2">
      <c r="A7723" s="11"/>
      <c r="B7723"/>
      <c r="C7723"/>
      <c r="E7723" s="11"/>
      <c r="F7723" s="11"/>
    </row>
    <row r="7724" spans="1:6" x14ac:dyDescent="0.2">
      <c r="A7724" s="11"/>
      <c r="B7724"/>
      <c r="C7724"/>
      <c r="E7724" s="11"/>
      <c r="F7724" s="11"/>
    </row>
    <row r="7725" spans="1:6" x14ac:dyDescent="0.2">
      <c r="A7725" s="11"/>
      <c r="B7725"/>
      <c r="C7725"/>
      <c r="E7725" s="11"/>
      <c r="F7725" s="11"/>
    </row>
    <row r="7726" spans="1:6" x14ac:dyDescent="0.2">
      <c r="A7726" s="11"/>
      <c r="B7726"/>
      <c r="C7726"/>
      <c r="E7726" s="11"/>
      <c r="F7726" s="11"/>
    </row>
    <row r="7727" spans="1:6" x14ac:dyDescent="0.2">
      <c r="A7727" s="11"/>
      <c r="B7727"/>
      <c r="C7727"/>
      <c r="E7727" s="11"/>
      <c r="F7727" s="11"/>
    </row>
    <row r="7728" spans="1:6" x14ac:dyDescent="0.2">
      <c r="A7728" s="11"/>
      <c r="B7728"/>
      <c r="C7728"/>
      <c r="E7728" s="11"/>
      <c r="F7728" s="11"/>
    </row>
    <row r="7729" spans="1:6" x14ac:dyDescent="0.2">
      <c r="A7729" s="11"/>
      <c r="B7729"/>
      <c r="C7729"/>
      <c r="E7729" s="11"/>
      <c r="F7729" s="11"/>
    </row>
    <row r="7730" spans="1:6" x14ac:dyDescent="0.2">
      <c r="A7730" s="11"/>
      <c r="B7730"/>
      <c r="C7730"/>
      <c r="E7730" s="11"/>
      <c r="F7730" s="11"/>
    </row>
    <row r="7731" spans="1:6" x14ac:dyDescent="0.2">
      <c r="A7731" s="11"/>
      <c r="B7731"/>
      <c r="C7731"/>
      <c r="E7731" s="11"/>
      <c r="F7731" s="11"/>
    </row>
    <row r="7732" spans="1:6" x14ac:dyDescent="0.2">
      <c r="A7732" s="11"/>
      <c r="B7732"/>
      <c r="C7732"/>
      <c r="E7732" s="11"/>
      <c r="F7732" s="11"/>
    </row>
    <row r="7733" spans="1:6" x14ac:dyDescent="0.2">
      <c r="A7733" s="11"/>
      <c r="B7733"/>
      <c r="C7733"/>
      <c r="E7733" s="11"/>
      <c r="F7733" s="11"/>
    </row>
    <row r="7734" spans="1:6" x14ac:dyDescent="0.2">
      <c r="A7734" s="11"/>
      <c r="B7734"/>
      <c r="C7734"/>
      <c r="E7734" s="11"/>
      <c r="F7734" s="11"/>
    </row>
    <row r="7735" spans="1:6" x14ac:dyDescent="0.2">
      <c r="A7735" s="11"/>
      <c r="B7735"/>
      <c r="C7735"/>
      <c r="E7735" s="11"/>
      <c r="F7735" s="11"/>
    </row>
    <row r="7736" spans="1:6" x14ac:dyDescent="0.2">
      <c r="A7736" s="11"/>
      <c r="B7736"/>
      <c r="C7736"/>
      <c r="E7736" s="11"/>
      <c r="F7736" s="11"/>
    </row>
    <row r="7737" spans="1:6" x14ac:dyDescent="0.2">
      <c r="A7737" s="11"/>
      <c r="B7737"/>
      <c r="C7737"/>
      <c r="E7737" s="11"/>
      <c r="F7737" s="11"/>
    </row>
    <row r="7738" spans="1:6" x14ac:dyDescent="0.2">
      <c r="A7738" s="11"/>
      <c r="B7738"/>
      <c r="C7738"/>
      <c r="E7738" s="11"/>
      <c r="F7738" s="11"/>
    </row>
    <row r="7739" spans="1:6" x14ac:dyDescent="0.2">
      <c r="A7739" s="11"/>
      <c r="B7739"/>
      <c r="C7739"/>
      <c r="E7739" s="11"/>
      <c r="F7739" s="11"/>
    </row>
    <row r="7740" spans="1:6" x14ac:dyDescent="0.2">
      <c r="A7740" s="11"/>
      <c r="B7740"/>
      <c r="C7740"/>
      <c r="E7740" s="11"/>
      <c r="F7740" s="11"/>
    </row>
    <row r="7741" spans="1:6" x14ac:dyDescent="0.2">
      <c r="A7741" s="11"/>
      <c r="B7741"/>
      <c r="C7741"/>
      <c r="E7741" s="11"/>
      <c r="F7741" s="11"/>
    </row>
    <row r="7742" spans="1:6" x14ac:dyDescent="0.2">
      <c r="A7742" s="11"/>
      <c r="B7742"/>
      <c r="C7742"/>
      <c r="E7742" s="11"/>
      <c r="F7742" s="11"/>
    </row>
    <row r="7743" spans="1:6" x14ac:dyDescent="0.2">
      <c r="A7743" s="11"/>
      <c r="B7743"/>
      <c r="C7743"/>
      <c r="E7743" s="11"/>
      <c r="F7743" s="11"/>
    </row>
    <row r="7744" spans="1:6" x14ac:dyDescent="0.2">
      <c r="A7744" s="11"/>
      <c r="B7744"/>
      <c r="C7744"/>
      <c r="E7744" s="11"/>
      <c r="F7744" s="11"/>
    </row>
    <row r="7745" spans="1:6" x14ac:dyDescent="0.2">
      <c r="A7745" s="11"/>
      <c r="B7745"/>
      <c r="C7745"/>
      <c r="E7745" s="11"/>
      <c r="F7745" s="11"/>
    </row>
    <row r="7746" spans="1:6" x14ac:dyDescent="0.2">
      <c r="A7746" s="11"/>
      <c r="B7746"/>
      <c r="C7746"/>
      <c r="E7746" s="11"/>
      <c r="F7746" s="11"/>
    </row>
    <row r="7747" spans="1:6" x14ac:dyDescent="0.2">
      <c r="A7747" s="11"/>
      <c r="B7747"/>
      <c r="C7747"/>
      <c r="E7747" s="11"/>
      <c r="F7747" s="11"/>
    </row>
    <row r="7748" spans="1:6" x14ac:dyDescent="0.2">
      <c r="A7748" s="11"/>
      <c r="B7748"/>
      <c r="C7748"/>
      <c r="E7748" s="11"/>
      <c r="F7748" s="11"/>
    </row>
    <row r="7749" spans="1:6" x14ac:dyDescent="0.2">
      <c r="A7749" s="11"/>
      <c r="B7749"/>
      <c r="C7749"/>
      <c r="E7749" s="11"/>
      <c r="F7749" s="11"/>
    </row>
    <row r="7750" spans="1:6" x14ac:dyDescent="0.2">
      <c r="A7750" s="11"/>
      <c r="B7750"/>
      <c r="C7750"/>
      <c r="E7750" s="11"/>
      <c r="F7750" s="11"/>
    </row>
    <row r="7751" spans="1:6" x14ac:dyDescent="0.2">
      <c r="A7751" s="11"/>
      <c r="B7751"/>
      <c r="C7751"/>
      <c r="E7751" s="11"/>
      <c r="F7751" s="11"/>
    </row>
    <row r="7752" spans="1:6" x14ac:dyDescent="0.2">
      <c r="A7752" s="11"/>
      <c r="B7752"/>
      <c r="C7752"/>
      <c r="E7752" s="11"/>
      <c r="F7752" s="11"/>
    </row>
    <row r="7753" spans="1:6" x14ac:dyDescent="0.2">
      <c r="A7753" s="11"/>
      <c r="B7753"/>
      <c r="C7753"/>
      <c r="E7753" s="11"/>
      <c r="F7753" s="11"/>
    </row>
    <row r="7754" spans="1:6" x14ac:dyDescent="0.2">
      <c r="A7754" s="11"/>
      <c r="B7754"/>
      <c r="C7754"/>
      <c r="E7754" s="11"/>
      <c r="F7754" s="11"/>
    </row>
    <row r="7755" spans="1:6" x14ac:dyDescent="0.2">
      <c r="A7755" s="11"/>
      <c r="B7755"/>
      <c r="C7755"/>
      <c r="E7755" s="11"/>
      <c r="F7755" s="11"/>
    </row>
    <row r="7756" spans="1:6" x14ac:dyDescent="0.2">
      <c r="A7756" s="11"/>
      <c r="B7756"/>
      <c r="C7756"/>
      <c r="E7756" s="11"/>
      <c r="F7756" s="11"/>
    </row>
    <row r="7757" spans="1:6" x14ac:dyDescent="0.2">
      <c r="A7757" s="11"/>
      <c r="B7757"/>
      <c r="C7757"/>
      <c r="E7757" s="11"/>
      <c r="F7757" s="11"/>
    </row>
    <row r="7758" spans="1:6" x14ac:dyDescent="0.2">
      <c r="A7758" s="11"/>
      <c r="B7758"/>
      <c r="C7758"/>
      <c r="E7758" s="11"/>
      <c r="F7758" s="11"/>
    </row>
    <row r="7759" spans="1:6" x14ac:dyDescent="0.2">
      <c r="A7759" s="11"/>
      <c r="B7759"/>
      <c r="C7759"/>
      <c r="E7759" s="11"/>
      <c r="F7759" s="11"/>
    </row>
    <row r="7760" spans="1:6" x14ac:dyDescent="0.2">
      <c r="A7760" s="11"/>
      <c r="B7760"/>
      <c r="C7760"/>
      <c r="E7760" s="11"/>
      <c r="F7760" s="11"/>
    </row>
    <row r="7761" spans="1:6" x14ac:dyDescent="0.2">
      <c r="A7761" s="11"/>
      <c r="B7761"/>
      <c r="C7761"/>
      <c r="E7761" s="11"/>
      <c r="F7761" s="11"/>
    </row>
    <row r="7762" spans="1:6" x14ac:dyDescent="0.2">
      <c r="A7762" s="11"/>
      <c r="B7762"/>
      <c r="C7762"/>
      <c r="E7762" s="11"/>
      <c r="F7762" s="11"/>
    </row>
    <row r="7763" spans="1:6" x14ac:dyDescent="0.2">
      <c r="A7763" s="11"/>
      <c r="B7763"/>
      <c r="C7763"/>
      <c r="E7763" s="11"/>
      <c r="F7763" s="11"/>
    </row>
    <row r="7764" spans="1:6" x14ac:dyDescent="0.2">
      <c r="A7764" s="11"/>
      <c r="B7764"/>
      <c r="C7764"/>
      <c r="E7764" s="11"/>
      <c r="F7764" s="11"/>
    </row>
    <row r="7765" spans="1:6" x14ac:dyDescent="0.2">
      <c r="A7765" s="11"/>
      <c r="B7765"/>
      <c r="C7765"/>
      <c r="E7765" s="11"/>
      <c r="F7765" s="11"/>
    </row>
    <row r="7766" spans="1:6" x14ac:dyDescent="0.2">
      <c r="A7766" s="11"/>
      <c r="B7766"/>
      <c r="C7766"/>
      <c r="E7766" s="11"/>
      <c r="F7766" s="11"/>
    </row>
    <row r="7767" spans="1:6" x14ac:dyDescent="0.2">
      <c r="A7767" s="11"/>
      <c r="B7767"/>
      <c r="C7767"/>
      <c r="E7767" s="11"/>
      <c r="F7767" s="11"/>
    </row>
    <row r="7768" spans="1:6" x14ac:dyDescent="0.2">
      <c r="A7768" s="11"/>
      <c r="B7768"/>
      <c r="C7768"/>
      <c r="E7768" s="11"/>
      <c r="F7768" s="11"/>
    </row>
    <row r="7769" spans="1:6" x14ac:dyDescent="0.2">
      <c r="A7769" s="11"/>
      <c r="B7769"/>
      <c r="C7769"/>
      <c r="E7769" s="11"/>
      <c r="F7769" s="11"/>
    </row>
    <row r="7770" spans="1:6" x14ac:dyDescent="0.2">
      <c r="A7770" s="11"/>
      <c r="B7770"/>
      <c r="C7770"/>
      <c r="E7770" s="11"/>
      <c r="F7770" s="11"/>
    </row>
    <row r="7771" spans="1:6" x14ac:dyDescent="0.2">
      <c r="A7771" s="11"/>
      <c r="B7771"/>
      <c r="C7771"/>
      <c r="E7771" s="11"/>
      <c r="F7771" s="11"/>
    </row>
    <row r="7772" spans="1:6" x14ac:dyDescent="0.2">
      <c r="A7772" s="11"/>
      <c r="B7772"/>
      <c r="C7772"/>
      <c r="E7772" s="11"/>
      <c r="F7772" s="11"/>
    </row>
    <row r="7773" spans="1:6" x14ac:dyDescent="0.2">
      <c r="A7773" s="11"/>
      <c r="B7773"/>
      <c r="C7773"/>
      <c r="E7773" s="11"/>
      <c r="F7773" s="11"/>
    </row>
    <row r="7774" spans="1:6" x14ac:dyDescent="0.2">
      <c r="A7774" s="11"/>
      <c r="B7774"/>
      <c r="C7774"/>
      <c r="E7774" s="11"/>
      <c r="F7774" s="11"/>
    </row>
    <row r="7775" spans="1:6" x14ac:dyDescent="0.2">
      <c r="A7775" s="11"/>
      <c r="B7775"/>
      <c r="C7775"/>
      <c r="E7775" s="11"/>
      <c r="F7775" s="11"/>
    </row>
    <row r="7776" spans="1:6" x14ac:dyDescent="0.2">
      <c r="A7776" s="11"/>
      <c r="B7776"/>
      <c r="C7776"/>
      <c r="E7776" s="11"/>
      <c r="F7776" s="11"/>
    </row>
    <row r="7777" spans="1:6" x14ac:dyDescent="0.2">
      <c r="A7777" s="11"/>
      <c r="B7777"/>
      <c r="C7777"/>
      <c r="E7777" s="11"/>
      <c r="F7777" s="11"/>
    </row>
    <row r="7778" spans="1:6" x14ac:dyDescent="0.2">
      <c r="A7778" s="11"/>
      <c r="B7778"/>
      <c r="C7778"/>
      <c r="E7778" s="11"/>
      <c r="F7778" s="11"/>
    </row>
    <row r="7779" spans="1:6" x14ac:dyDescent="0.2">
      <c r="A7779" s="11"/>
      <c r="B7779"/>
      <c r="C7779"/>
      <c r="E7779" s="11"/>
      <c r="F7779" s="11"/>
    </row>
    <row r="7780" spans="1:6" x14ac:dyDescent="0.2">
      <c r="A7780" s="11"/>
      <c r="B7780"/>
      <c r="C7780"/>
      <c r="E7780" s="11"/>
      <c r="F7780" s="11"/>
    </row>
    <row r="7781" spans="1:6" x14ac:dyDescent="0.2">
      <c r="A7781" s="11"/>
      <c r="B7781"/>
      <c r="C7781"/>
      <c r="E7781" s="11"/>
      <c r="F7781" s="11"/>
    </row>
    <row r="7782" spans="1:6" x14ac:dyDescent="0.2">
      <c r="A7782" s="11"/>
      <c r="B7782"/>
      <c r="C7782"/>
      <c r="E7782" s="11"/>
      <c r="F7782" s="11"/>
    </row>
    <row r="7783" spans="1:6" x14ac:dyDescent="0.2">
      <c r="A7783" s="11"/>
      <c r="B7783"/>
      <c r="C7783"/>
      <c r="E7783" s="11"/>
      <c r="F7783" s="11"/>
    </row>
    <row r="7784" spans="1:6" x14ac:dyDescent="0.2">
      <c r="A7784" s="11"/>
      <c r="B7784"/>
      <c r="C7784"/>
      <c r="E7784" s="11"/>
      <c r="F7784" s="11"/>
    </row>
    <row r="7785" spans="1:6" x14ac:dyDescent="0.2">
      <c r="A7785" s="11"/>
      <c r="B7785"/>
      <c r="C7785"/>
      <c r="E7785" s="11"/>
      <c r="F7785" s="11"/>
    </row>
    <row r="7786" spans="1:6" x14ac:dyDescent="0.2">
      <c r="A7786" s="11"/>
      <c r="B7786"/>
      <c r="C7786"/>
      <c r="E7786" s="11"/>
      <c r="F7786" s="11"/>
    </row>
    <row r="7787" spans="1:6" x14ac:dyDescent="0.2">
      <c r="A7787" s="11"/>
      <c r="B7787"/>
      <c r="C7787"/>
      <c r="E7787" s="11"/>
      <c r="F7787" s="11"/>
    </row>
    <row r="7788" spans="1:6" x14ac:dyDescent="0.2">
      <c r="A7788" s="11"/>
      <c r="B7788"/>
      <c r="C7788"/>
      <c r="E7788" s="11"/>
      <c r="F7788" s="11"/>
    </row>
    <row r="7789" spans="1:6" x14ac:dyDescent="0.2">
      <c r="A7789" s="11"/>
      <c r="B7789"/>
      <c r="C7789"/>
      <c r="E7789" s="11"/>
      <c r="F7789" s="11"/>
    </row>
    <row r="7790" spans="1:6" x14ac:dyDescent="0.2">
      <c r="A7790" s="11"/>
      <c r="B7790"/>
      <c r="C7790"/>
      <c r="E7790" s="11"/>
      <c r="F7790" s="11"/>
    </row>
    <row r="7791" spans="1:6" x14ac:dyDescent="0.2">
      <c r="A7791" s="11"/>
      <c r="B7791"/>
      <c r="C7791"/>
      <c r="E7791" s="11"/>
      <c r="F7791" s="11"/>
    </row>
    <row r="7792" spans="1:6" x14ac:dyDescent="0.2">
      <c r="A7792" s="11"/>
      <c r="B7792"/>
      <c r="C7792"/>
      <c r="E7792" s="11"/>
      <c r="F7792" s="11"/>
    </row>
    <row r="7793" spans="1:6" x14ac:dyDescent="0.2">
      <c r="A7793" s="11"/>
      <c r="B7793"/>
      <c r="C7793"/>
      <c r="E7793" s="11"/>
      <c r="F7793" s="11"/>
    </row>
    <row r="7794" spans="1:6" x14ac:dyDescent="0.2">
      <c r="A7794" s="11"/>
      <c r="B7794"/>
      <c r="C7794"/>
      <c r="E7794" s="11"/>
      <c r="F7794" s="11"/>
    </row>
    <row r="7795" spans="1:6" x14ac:dyDescent="0.2">
      <c r="A7795" s="11"/>
      <c r="B7795"/>
      <c r="C7795"/>
      <c r="E7795" s="11"/>
      <c r="F7795" s="11"/>
    </row>
    <row r="7796" spans="1:6" x14ac:dyDescent="0.2">
      <c r="A7796" s="11"/>
      <c r="B7796"/>
      <c r="C7796"/>
      <c r="E7796" s="11"/>
      <c r="F7796" s="11"/>
    </row>
    <row r="7797" spans="1:6" x14ac:dyDescent="0.2">
      <c r="A7797" s="11"/>
      <c r="B7797"/>
      <c r="C7797"/>
      <c r="E7797" s="11"/>
      <c r="F7797" s="11"/>
    </row>
    <row r="7798" spans="1:6" x14ac:dyDescent="0.2">
      <c r="A7798" s="11"/>
      <c r="B7798"/>
      <c r="C7798"/>
      <c r="E7798" s="11"/>
      <c r="F7798" s="11"/>
    </row>
    <row r="7799" spans="1:6" x14ac:dyDescent="0.2">
      <c r="A7799" s="11"/>
      <c r="B7799"/>
      <c r="C7799"/>
      <c r="E7799" s="11"/>
      <c r="F7799" s="11"/>
    </row>
    <row r="7800" spans="1:6" x14ac:dyDescent="0.2">
      <c r="A7800" s="11"/>
      <c r="B7800"/>
      <c r="C7800"/>
      <c r="E7800" s="11"/>
      <c r="F7800" s="11"/>
    </row>
    <row r="7801" spans="1:6" x14ac:dyDescent="0.2">
      <c r="A7801" s="11"/>
      <c r="B7801"/>
      <c r="C7801"/>
      <c r="E7801" s="11"/>
      <c r="F7801" s="11"/>
    </row>
    <row r="7802" spans="1:6" x14ac:dyDescent="0.2">
      <c r="A7802" s="11"/>
      <c r="B7802"/>
      <c r="C7802"/>
      <c r="E7802" s="11"/>
      <c r="F7802" s="11"/>
    </row>
    <row r="7803" spans="1:6" x14ac:dyDescent="0.2">
      <c r="A7803" s="11"/>
      <c r="B7803"/>
      <c r="C7803"/>
      <c r="E7803" s="11"/>
      <c r="F7803" s="11"/>
    </row>
    <row r="7804" spans="1:6" x14ac:dyDescent="0.2">
      <c r="A7804" s="11"/>
      <c r="B7804"/>
      <c r="C7804"/>
      <c r="E7804" s="11"/>
      <c r="F7804" s="11"/>
    </row>
    <row r="7805" spans="1:6" x14ac:dyDescent="0.2">
      <c r="A7805" s="11"/>
      <c r="B7805"/>
      <c r="C7805"/>
      <c r="E7805" s="11"/>
      <c r="F7805" s="11"/>
    </row>
    <row r="7806" spans="1:6" x14ac:dyDescent="0.2">
      <c r="A7806" s="11"/>
      <c r="B7806"/>
      <c r="C7806"/>
      <c r="E7806" s="11"/>
      <c r="F7806" s="11"/>
    </row>
    <row r="7807" spans="1:6" x14ac:dyDescent="0.2">
      <c r="A7807" s="11"/>
      <c r="B7807"/>
      <c r="C7807"/>
      <c r="E7807" s="11"/>
      <c r="F7807" s="11"/>
    </row>
    <row r="7808" spans="1:6" x14ac:dyDescent="0.2">
      <c r="A7808" s="11"/>
      <c r="B7808"/>
      <c r="C7808"/>
      <c r="E7808" s="11"/>
      <c r="F7808" s="11"/>
    </row>
    <row r="7809" spans="1:6" x14ac:dyDescent="0.2">
      <c r="A7809" s="11"/>
      <c r="B7809"/>
      <c r="C7809"/>
      <c r="E7809" s="11"/>
      <c r="F7809" s="11"/>
    </row>
    <row r="7810" spans="1:6" x14ac:dyDescent="0.2">
      <c r="A7810" s="11"/>
      <c r="B7810"/>
      <c r="C7810"/>
      <c r="E7810" s="11"/>
      <c r="F7810" s="11"/>
    </row>
    <row r="7811" spans="1:6" x14ac:dyDescent="0.2">
      <c r="A7811" s="11"/>
      <c r="B7811"/>
      <c r="C7811"/>
      <c r="E7811" s="11"/>
      <c r="F7811" s="11"/>
    </row>
    <row r="7812" spans="1:6" x14ac:dyDescent="0.2">
      <c r="A7812" s="11"/>
      <c r="B7812"/>
      <c r="C7812"/>
      <c r="E7812" s="11"/>
      <c r="F7812" s="11"/>
    </row>
    <row r="7813" spans="1:6" x14ac:dyDescent="0.2">
      <c r="A7813" s="11"/>
      <c r="B7813"/>
      <c r="C7813"/>
      <c r="E7813" s="11"/>
      <c r="F7813" s="11"/>
    </row>
    <row r="7814" spans="1:6" x14ac:dyDescent="0.2">
      <c r="A7814" s="11"/>
      <c r="B7814"/>
      <c r="C7814"/>
      <c r="E7814" s="11"/>
      <c r="F7814" s="11"/>
    </row>
    <row r="7815" spans="1:6" x14ac:dyDescent="0.2">
      <c r="A7815" s="11"/>
      <c r="B7815"/>
      <c r="C7815"/>
      <c r="E7815" s="11"/>
      <c r="F7815" s="11"/>
    </row>
    <row r="7816" spans="1:6" x14ac:dyDescent="0.2">
      <c r="A7816" s="11"/>
      <c r="B7816"/>
      <c r="C7816"/>
      <c r="E7816" s="11"/>
      <c r="F7816" s="11"/>
    </row>
    <row r="7817" spans="1:6" x14ac:dyDescent="0.2">
      <c r="A7817" s="11"/>
      <c r="B7817"/>
      <c r="C7817"/>
      <c r="E7817" s="11"/>
      <c r="F7817" s="11"/>
    </row>
    <row r="7818" spans="1:6" x14ac:dyDescent="0.2">
      <c r="A7818" s="11"/>
      <c r="B7818"/>
      <c r="C7818"/>
      <c r="E7818" s="11"/>
      <c r="F7818" s="11"/>
    </row>
    <row r="7819" spans="1:6" x14ac:dyDescent="0.2">
      <c r="A7819" s="11"/>
      <c r="B7819"/>
      <c r="C7819"/>
      <c r="E7819" s="11"/>
      <c r="F7819" s="11"/>
    </row>
    <row r="7820" spans="1:6" x14ac:dyDescent="0.2">
      <c r="A7820" s="11"/>
      <c r="B7820"/>
      <c r="C7820"/>
      <c r="E7820" s="11"/>
      <c r="F7820" s="11"/>
    </row>
    <row r="7821" spans="1:6" x14ac:dyDescent="0.2">
      <c r="A7821" s="11"/>
      <c r="B7821"/>
      <c r="C7821"/>
      <c r="E7821" s="11"/>
      <c r="F7821" s="11"/>
    </row>
    <row r="7822" spans="1:6" x14ac:dyDescent="0.2">
      <c r="A7822" s="11"/>
      <c r="B7822"/>
      <c r="C7822"/>
      <c r="E7822" s="11"/>
      <c r="F7822" s="11"/>
    </row>
    <row r="7823" spans="1:6" x14ac:dyDescent="0.2">
      <c r="A7823" s="11"/>
      <c r="B7823"/>
      <c r="C7823"/>
      <c r="E7823" s="11"/>
      <c r="F7823" s="11"/>
    </row>
    <row r="7824" spans="1:6" x14ac:dyDescent="0.2">
      <c r="A7824" s="11"/>
      <c r="B7824"/>
      <c r="C7824"/>
      <c r="E7824" s="11"/>
      <c r="F7824" s="11"/>
    </row>
    <row r="7825" spans="1:6" x14ac:dyDescent="0.2">
      <c r="A7825" s="11"/>
      <c r="B7825"/>
      <c r="C7825"/>
      <c r="E7825" s="11"/>
      <c r="F7825" s="11"/>
    </row>
    <row r="7826" spans="1:6" x14ac:dyDescent="0.2">
      <c r="A7826" s="11"/>
      <c r="B7826"/>
      <c r="C7826"/>
      <c r="E7826" s="11"/>
      <c r="F7826" s="11"/>
    </row>
    <row r="7827" spans="1:6" x14ac:dyDescent="0.2">
      <c r="A7827" s="11"/>
      <c r="B7827"/>
      <c r="C7827"/>
      <c r="E7827" s="11"/>
      <c r="F7827" s="11"/>
    </row>
    <row r="7828" spans="1:6" x14ac:dyDescent="0.2">
      <c r="A7828" s="11"/>
      <c r="B7828"/>
      <c r="C7828"/>
      <c r="E7828" s="11"/>
      <c r="F7828" s="11"/>
    </row>
    <row r="7829" spans="1:6" x14ac:dyDescent="0.2">
      <c r="A7829" s="11"/>
      <c r="B7829"/>
      <c r="C7829"/>
      <c r="E7829" s="11"/>
      <c r="F7829" s="11"/>
    </row>
    <row r="7830" spans="1:6" x14ac:dyDescent="0.2">
      <c r="A7830" s="11"/>
      <c r="B7830"/>
      <c r="C7830"/>
      <c r="E7830" s="11"/>
      <c r="F7830" s="11"/>
    </row>
    <row r="7831" spans="1:6" x14ac:dyDescent="0.2">
      <c r="A7831" s="11"/>
      <c r="B7831"/>
      <c r="C7831"/>
      <c r="E7831" s="11"/>
      <c r="F7831" s="11"/>
    </row>
    <row r="7832" spans="1:6" x14ac:dyDescent="0.2">
      <c r="A7832" s="11"/>
      <c r="B7832"/>
      <c r="C7832"/>
      <c r="E7832" s="11"/>
      <c r="F7832" s="11"/>
    </row>
    <row r="7833" spans="1:6" x14ac:dyDescent="0.2">
      <c r="A7833" s="11"/>
      <c r="B7833"/>
      <c r="C7833"/>
      <c r="E7833" s="11"/>
      <c r="F7833" s="11"/>
    </row>
    <row r="7834" spans="1:6" x14ac:dyDescent="0.2">
      <c r="A7834" s="11"/>
      <c r="B7834"/>
      <c r="C7834"/>
      <c r="E7834" s="11"/>
      <c r="F7834" s="11"/>
    </row>
    <row r="7835" spans="1:6" x14ac:dyDescent="0.2">
      <c r="A7835" s="11"/>
      <c r="B7835"/>
      <c r="C7835"/>
      <c r="E7835" s="11"/>
      <c r="F7835" s="11"/>
    </row>
    <row r="7836" spans="1:6" x14ac:dyDescent="0.2">
      <c r="A7836" s="11"/>
      <c r="B7836"/>
      <c r="C7836"/>
      <c r="E7836" s="11"/>
      <c r="F7836" s="11"/>
    </row>
    <row r="7837" spans="1:6" x14ac:dyDescent="0.2">
      <c r="A7837" s="11"/>
      <c r="B7837"/>
      <c r="C7837"/>
      <c r="E7837" s="11"/>
      <c r="F7837" s="11"/>
    </row>
    <row r="7838" spans="1:6" x14ac:dyDescent="0.2">
      <c r="A7838" s="11"/>
      <c r="B7838"/>
      <c r="C7838"/>
      <c r="E7838" s="11"/>
      <c r="F7838" s="11"/>
    </row>
    <row r="7839" spans="1:6" x14ac:dyDescent="0.2">
      <c r="A7839" s="11"/>
      <c r="B7839"/>
      <c r="C7839"/>
      <c r="E7839" s="11"/>
      <c r="F7839" s="11"/>
    </row>
    <row r="7840" spans="1:6" x14ac:dyDescent="0.2">
      <c r="A7840" s="11"/>
      <c r="B7840"/>
      <c r="C7840"/>
      <c r="E7840" s="11"/>
      <c r="F7840" s="11"/>
    </row>
    <row r="7841" spans="1:6" x14ac:dyDescent="0.2">
      <c r="A7841" s="11"/>
      <c r="B7841"/>
      <c r="C7841"/>
      <c r="E7841" s="11"/>
      <c r="F7841" s="11"/>
    </row>
    <row r="7842" spans="1:6" x14ac:dyDescent="0.2">
      <c r="A7842" s="11"/>
      <c r="B7842"/>
      <c r="C7842"/>
      <c r="E7842" s="11"/>
      <c r="F7842" s="11"/>
    </row>
    <row r="7843" spans="1:6" x14ac:dyDescent="0.2">
      <c r="A7843" s="11"/>
      <c r="B7843"/>
      <c r="C7843"/>
      <c r="E7843" s="11"/>
      <c r="F7843" s="11"/>
    </row>
    <row r="7844" spans="1:6" x14ac:dyDescent="0.2">
      <c r="A7844" s="11"/>
      <c r="B7844"/>
      <c r="C7844"/>
      <c r="E7844" s="11"/>
      <c r="F7844" s="11"/>
    </row>
    <row r="7845" spans="1:6" x14ac:dyDescent="0.2">
      <c r="A7845" s="11"/>
      <c r="B7845"/>
      <c r="C7845"/>
      <c r="E7845" s="11"/>
      <c r="F7845" s="11"/>
    </row>
    <row r="7846" spans="1:6" x14ac:dyDescent="0.2">
      <c r="A7846" s="11"/>
      <c r="B7846"/>
      <c r="C7846"/>
      <c r="E7846" s="11"/>
      <c r="F7846" s="11"/>
    </row>
    <row r="7847" spans="1:6" x14ac:dyDescent="0.2">
      <c r="A7847" s="11"/>
      <c r="B7847"/>
      <c r="C7847"/>
      <c r="E7847" s="11"/>
      <c r="F7847" s="11"/>
    </row>
    <row r="7848" spans="1:6" x14ac:dyDescent="0.2">
      <c r="A7848" s="11"/>
      <c r="B7848"/>
      <c r="C7848"/>
      <c r="E7848" s="11"/>
      <c r="F7848" s="11"/>
    </row>
    <row r="7849" spans="1:6" x14ac:dyDescent="0.2">
      <c r="A7849" s="11"/>
      <c r="B7849"/>
      <c r="C7849"/>
      <c r="E7849" s="11"/>
      <c r="F7849" s="11"/>
    </row>
    <row r="7850" spans="1:6" x14ac:dyDescent="0.2">
      <c r="A7850" s="11"/>
      <c r="B7850"/>
      <c r="C7850"/>
      <c r="E7850" s="11"/>
      <c r="F7850" s="11"/>
    </row>
    <row r="7851" spans="1:6" x14ac:dyDescent="0.2">
      <c r="A7851" s="11"/>
      <c r="B7851"/>
      <c r="C7851"/>
      <c r="E7851" s="11"/>
      <c r="F7851" s="11"/>
    </row>
    <row r="7852" spans="1:6" x14ac:dyDescent="0.2">
      <c r="A7852" s="11"/>
      <c r="B7852"/>
      <c r="C7852"/>
      <c r="E7852" s="11"/>
      <c r="F7852" s="11"/>
    </row>
    <row r="7853" spans="1:6" x14ac:dyDescent="0.2">
      <c r="A7853" s="11"/>
      <c r="B7853"/>
      <c r="C7853"/>
      <c r="E7853" s="11"/>
      <c r="F7853" s="11"/>
    </row>
    <row r="7854" spans="1:6" x14ac:dyDescent="0.2">
      <c r="A7854" s="11"/>
      <c r="B7854"/>
      <c r="C7854"/>
      <c r="E7854" s="11"/>
      <c r="F7854" s="11"/>
    </row>
    <row r="7855" spans="1:6" x14ac:dyDescent="0.2">
      <c r="A7855" s="11"/>
      <c r="B7855"/>
      <c r="C7855"/>
      <c r="E7855" s="11"/>
      <c r="F7855" s="11"/>
    </row>
    <row r="7856" spans="1:6" x14ac:dyDescent="0.2">
      <c r="A7856" s="11"/>
      <c r="B7856"/>
      <c r="C7856"/>
      <c r="E7856" s="11"/>
      <c r="F7856" s="11"/>
    </row>
    <row r="7857" spans="1:6" x14ac:dyDescent="0.2">
      <c r="A7857" s="11"/>
      <c r="B7857"/>
      <c r="C7857"/>
      <c r="E7857" s="11"/>
      <c r="F7857" s="11"/>
    </row>
    <row r="7858" spans="1:6" x14ac:dyDescent="0.2">
      <c r="A7858" s="11"/>
      <c r="B7858"/>
      <c r="C7858"/>
      <c r="E7858" s="11"/>
      <c r="F7858" s="11"/>
    </row>
    <row r="7859" spans="1:6" x14ac:dyDescent="0.2">
      <c r="A7859" s="11"/>
      <c r="B7859"/>
      <c r="C7859"/>
      <c r="E7859" s="11"/>
      <c r="F7859" s="11"/>
    </row>
    <row r="7860" spans="1:6" x14ac:dyDescent="0.2">
      <c r="A7860" s="11"/>
      <c r="B7860"/>
      <c r="C7860"/>
      <c r="E7860" s="11"/>
      <c r="F7860" s="11"/>
    </row>
    <row r="7861" spans="1:6" x14ac:dyDescent="0.2">
      <c r="A7861" s="11"/>
      <c r="B7861"/>
      <c r="C7861"/>
      <c r="E7861" s="11"/>
      <c r="F7861" s="11"/>
    </row>
    <row r="7862" spans="1:6" x14ac:dyDescent="0.2">
      <c r="A7862" s="11"/>
      <c r="B7862"/>
      <c r="C7862"/>
      <c r="E7862" s="11"/>
      <c r="F7862" s="11"/>
    </row>
    <row r="7863" spans="1:6" x14ac:dyDescent="0.2">
      <c r="A7863" s="11"/>
      <c r="B7863"/>
      <c r="C7863"/>
      <c r="E7863" s="11"/>
      <c r="F7863" s="11"/>
    </row>
    <row r="7864" spans="1:6" x14ac:dyDescent="0.2">
      <c r="A7864" s="11"/>
      <c r="B7864"/>
      <c r="C7864"/>
      <c r="E7864" s="11"/>
      <c r="F7864" s="11"/>
    </row>
    <row r="7865" spans="1:6" x14ac:dyDescent="0.2">
      <c r="A7865" s="11"/>
      <c r="B7865"/>
      <c r="C7865"/>
      <c r="E7865" s="11"/>
      <c r="F7865" s="11"/>
    </row>
    <row r="7866" spans="1:6" x14ac:dyDescent="0.2">
      <c r="A7866" s="11"/>
      <c r="B7866"/>
      <c r="C7866"/>
      <c r="E7866" s="11"/>
      <c r="F7866" s="11"/>
    </row>
    <row r="7867" spans="1:6" x14ac:dyDescent="0.2">
      <c r="A7867" s="11"/>
      <c r="B7867"/>
      <c r="C7867"/>
      <c r="E7867" s="11"/>
      <c r="F7867" s="11"/>
    </row>
    <row r="7868" spans="1:6" x14ac:dyDescent="0.2">
      <c r="A7868" s="11"/>
      <c r="B7868"/>
      <c r="C7868"/>
      <c r="E7868" s="11"/>
      <c r="F7868" s="11"/>
    </row>
    <row r="7869" spans="1:6" x14ac:dyDescent="0.2">
      <c r="A7869" s="11"/>
      <c r="B7869"/>
      <c r="C7869"/>
      <c r="E7869" s="11"/>
      <c r="F7869" s="11"/>
    </row>
    <row r="7870" spans="1:6" x14ac:dyDescent="0.2">
      <c r="A7870" s="11"/>
      <c r="B7870"/>
      <c r="C7870"/>
      <c r="E7870" s="11"/>
      <c r="F7870" s="11"/>
    </row>
    <row r="7871" spans="1:6" x14ac:dyDescent="0.2">
      <c r="A7871" s="11"/>
      <c r="B7871"/>
      <c r="C7871"/>
      <c r="E7871" s="11"/>
      <c r="F7871" s="11"/>
    </row>
    <row r="7872" spans="1:6" x14ac:dyDescent="0.2">
      <c r="A7872" s="11"/>
      <c r="B7872"/>
      <c r="C7872"/>
      <c r="E7872" s="11"/>
      <c r="F7872" s="11"/>
    </row>
    <row r="7873" spans="1:6" x14ac:dyDescent="0.2">
      <c r="A7873" s="11"/>
      <c r="B7873"/>
      <c r="C7873"/>
      <c r="E7873" s="11"/>
      <c r="F7873" s="11"/>
    </row>
    <row r="7874" spans="1:6" x14ac:dyDescent="0.2">
      <c r="A7874" s="11"/>
      <c r="B7874"/>
      <c r="C7874"/>
      <c r="E7874" s="11"/>
      <c r="F7874" s="11"/>
    </row>
    <row r="7875" spans="1:6" x14ac:dyDescent="0.2">
      <c r="A7875" s="11"/>
      <c r="B7875"/>
      <c r="C7875"/>
      <c r="E7875" s="11"/>
      <c r="F7875" s="11"/>
    </row>
    <row r="7876" spans="1:6" x14ac:dyDescent="0.2">
      <c r="A7876" s="11"/>
      <c r="B7876"/>
      <c r="C7876"/>
      <c r="E7876" s="11"/>
      <c r="F7876" s="11"/>
    </row>
    <row r="7877" spans="1:6" x14ac:dyDescent="0.2">
      <c r="A7877" s="11"/>
      <c r="B7877"/>
      <c r="C7877"/>
      <c r="E7877" s="11"/>
      <c r="F7877" s="11"/>
    </row>
    <row r="7878" spans="1:6" x14ac:dyDescent="0.2">
      <c r="A7878" s="11"/>
      <c r="B7878"/>
      <c r="C7878"/>
      <c r="E7878" s="11"/>
      <c r="F7878" s="11"/>
    </row>
    <row r="7879" spans="1:6" x14ac:dyDescent="0.2">
      <c r="A7879" s="11"/>
      <c r="B7879"/>
      <c r="C7879"/>
      <c r="E7879" s="11"/>
      <c r="F7879" s="11"/>
    </row>
    <row r="7880" spans="1:6" x14ac:dyDescent="0.2">
      <c r="A7880" s="11"/>
      <c r="B7880"/>
      <c r="C7880"/>
      <c r="E7880" s="11"/>
      <c r="F7880" s="11"/>
    </row>
    <row r="7881" spans="1:6" x14ac:dyDescent="0.2">
      <c r="A7881" s="11"/>
      <c r="B7881"/>
      <c r="C7881"/>
      <c r="E7881" s="11"/>
      <c r="F7881" s="11"/>
    </row>
    <row r="7882" spans="1:6" x14ac:dyDescent="0.2">
      <c r="A7882" s="11"/>
      <c r="B7882"/>
      <c r="C7882"/>
      <c r="E7882" s="11"/>
      <c r="F7882" s="11"/>
    </row>
    <row r="7883" spans="1:6" x14ac:dyDescent="0.2">
      <c r="A7883" s="11"/>
      <c r="B7883"/>
      <c r="C7883"/>
      <c r="E7883" s="11"/>
      <c r="F7883" s="11"/>
    </row>
    <row r="7884" spans="1:6" x14ac:dyDescent="0.2">
      <c r="A7884" s="11"/>
      <c r="B7884"/>
      <c r="C7884"/>
      <c r="E7884" s="11"/>
      <c r="F7884" s="11"/>
    </row>
    <row r="7885" spans="1:6" x14ac:dyDescent="0.2">
      <c r="A7885" s="11"/>
      <c r="B7885"/>
      <c r="C7885"/>
      <c r="E7885" s="11"/>
      <c r="F7885" s="11"/>
    </row>
    <row r="7886" spans="1:6" x14ac:dyDescent="0.2">
      <c r="A7886" s="11"/>
      <c r="B7886"/>
      <c r="C7886"/>
      <c r="E7886" s="11"/>
      <c r="F7886" s="11"/>
    </row>
    <row r="7887" spans="1:6" x14ac:dyDescent="0.2">
      <c r="A7887" s="11"/>
      <c r="B7887"/>
      <c r="C7887"/>
      <c r="E7887" s="11"/>
      <c r="F7887" s="11"/>
    </row>
    <row r="7888" spans="1:6" x14ac:dyDescent="0.2">
      <c r="A7888" s="11"/>
      <c r="B7888"/>
      <c r="C7888"/>
      <c r="E7888" s="11"/>
      <c r="F7888" s="11"/>
    </row>
    <row r="7889" spans="1:6" x14ac:dyDescent="0.2">
      <c r="A7889" s="11"/>
      <c r="B7889"/>
      <c r="C7889"/>
      <c r="E7889" s="11"/>
      <c r="F7889" s="11"/>
    </row>
    <row r="7890" spans="1:6" x14ac:dyDescent="0.2">
      <c r="A7890" s="11"/>
      <c r="B7890"/>
      <c r="C7890"/>
      <c r="E7890" s="11"/>
      <c r="F7890" s="11"/>
    </row>
    <row r="7891" spans="1:6" x14ac:dyDescent="0.2">
      <c r="A7891" s="11"/>
      <c r="B7891"/>
      <c r="C7891"/>
      <c r="E7891" s="11"/>
      <c r="F7891" s="11"/>
    </row>
    <row r="7892" spans="1:6" x14ac:dyDescent="0.2">
      <c r="A7892" s="11"/>
      <c r="B7892"/>
      <c r="C7892"/>
      <c r="E7892" s="11"/>
      <c r="F7892" s="11"/>
    </row>
    <row r="7893" spans="1:6" x14ac:dyDescent="0.2">
      <c r="A7893" s="11"/>
      <c r="B7893"/>
      <c r="C7893"/>
      <c r="E7893" s="11"/>
      <c r="F7893" s="11"/>
    </row>
    <row r="7894" spans="1:6" x14ac:dyDescent="0.2">
      <c r="A7894" s="11"/>
      <c r="B7894"/>
      <c r="C7894"/>
      <c r="E7894" s="11"/>
      <c r="F7894" s="11"/>
    </row>
    <row r="7895" spans="1:6" x14ac:dyDescent="0.2">
      <c r="A7895" s="11"/>
      <c r="B7895"/>
      <c r="C7895"/>
      <c r="E7895" s="11"/>
      <c r="F7895" s="11"/>
    </row>
    <row r="7896" spans="1:6" x14ac:dyDescent="0.2">
      <c r="A7896" s="11"/>
      <c r="B7896"/>
      <c r="C7896"/>
      <c r="E7896" s="11"/>
      <c r="F7896" s="11"/>
    </row>
    <row r="7897" spans="1:6" x14ac:dyDescent="0.2">
      <c r="A7897" s="11"/>
      <c r="B7897"/>
      <c r="C7897"/>
      <c r="E7897" s="11"/>
      <c r="F7897" s="11"/>
    </row>
    <row r="7898" spans="1:6" x14ac:dyDescent="0.2">
      <c r="A7898" s="11"/>
      <c r="B7898"/>
      <c r="C7898"/>
      <c r="E7898" s="11"/>
      <c r="F7898" s="11"/>
    </row>
    <row r="7899" spans="1:6" x14ac:dyDescent="0.2">
      <c r="A7899" s="11"/>
      <c r="B7899"/>
      <c r="C7899"/>
      <c r="E7899" s="11"/>
      <c r="F7899" s="11"/>
    </row>
    <row r="7900" spans="1:6" x14ac:dyDescent="0.2">
      <c r="A7900" s="11"/>
      <c r="B7900"/>
      <c r="C7900"/>
      <c r="E7900" s="11"/>
      <c r="F7900" s="11"/>
    </row>
    <row r="7901" spans="1:6" x14ac:dyDescent="0.2">
      <c r="A7901" s="11"/>
      <c r="B7901"/>
      <c r="C7901"/>
      <c r="E7901" s="11"/>
      <c r="F7901" s="11"/>
    </row>
    <row r="7902" spans="1:6" x14ac:dyDescent="0.2">
      <c r="A7902" s="11"/>
      <c r="B7902"/>
      <c r="C7902"/>
      <c r="E7902" s="11"/>
      <c r="F7902" s="11"/>
    </row>
    <row r="7903" spans="1:6" x14ac:dyDescent="0.2">
      <c r="A7903" s="11"/>
      <c r="B7903"/>
      <c r="C7903"/>
      <c r="E7903" s="11"/>
      <c r="F7903" s="11"/>
    </row>
    <row r="7904" spans="1:6" x14ac:dyDescent="0.2">
      <c r="A7904" s="11"/>
      <c r="B7904"/>
      <c r="C7904"/>
      <c r="E7904" s="11"/>
      <c r="F7904" s="11"/>
    </row>
    <row r="7905" spans="1:6" x14ac:dyDescent="0.2">
      <c r="A7905" s="11"/>
      <c r="B7905"/>
      <c r="C7905"/>
      <c r="E7905" s="11"/>
      <c r="F7905" s="11"/>
    </row>
    <row r="7906" spans="1:6" x14ac:dyDescent="0.2">
      <c r="A7906" s="11"/>
      <c r="B7906"/>
      <c r="C7906"/>
      <c r="E7906" s="11"/>
      <c r="F7906" s="11"/>
    </row>
    <row r="7907" spans="1:6" x14ac:dyDescent="0.2">
      <c r="A7907" s="11"/>
      <c r="B7907"/>
      <c r="C7907"/>
      <c r="E7907" s="11"/>
      <c r="F7907" s="11"/>
    </row>
    <row r="7908" spans="1:6" x14ac:dyDescent="0.2">
      <c r="A7908" s="11"/>
      <c r="B7908"/>
      <c r="C7908"/>
      <c r="E7908" s="11"/>
      <c r="F7908" s="11"/>
    </row>
    <row r="7909" spans="1:6" x14ac:dyDescent="0.2">
      <c r="A7909" s="11"/>
      <c r="B7909"/>
      <c r="C7909"/>
      <c r="E7909" s="11"/>
      <c r="F7909" s="11"/>
    </row>
    <row r="7910" spans="1:6" x14ac:dyDescent="0.2">
      <c r="A7910" s="11"/>
      <c r="B7910"/>
      <c r="C7910"/>
      <c r="E7910" s="11"/>
      <c r="F7910" s="11"/>
    </row>
    <row r="7911" spans="1:6" x14ac:dyDescent="0.2">
      <c r="A7911" s="11"/>
      <c r="B7911"/>
      <c r="C7911"/>
      <c r="E7911" s="11"/>
      <c r="F7911" s="11"/>
    </row>
    <row r="7912" spans="1:6" x14ac:dyDescent="0.2">
      <c r="A7912" s="11"/>
      <c r="B7912"/>
      <c r="C7912"/>
      <c r="E7912" s="11"/>
      <c r="F7912" s="11"/>
    </row>
    <row r="7913" spans="1:6" x14ac:dyDescent="0.2">
      <c r="A7913" s="11"/>
      <c r="B7913"/>
      <c r="C7913"/>
      <c r="E7913" s="11"/>
      <c r="F7913" s="11"/>
    </row>
    <row r="7914" spans="1:6" x14ac:dyDescent="0.2">
      <c r="A7914" s="11"/>
      <c r="B7914"/>
      <c r="C7914"/>
      <c r="E7914" s="11"/>
      <c r="F7914" s="11"/>
    </row>
    <row r="7915" spans="1:6" x14ac:dyDescent="0.2">
      <c r="A7915" s="11"/>
      <c r="B7915"/>
      <c r="C7915"/>
      <c r="E7915" s="11"/>
      <c r="F7915" s="11"/>
    </row>
    <row r="7916" spans="1:6" x14ac:dyDescent="0.2">
      <c r="A7916" s="11"/>
      <c r="B7916"/>
      <c r="C7916"/>
      <c r="E7916" s="11"/>
      <c r="F7916" s="11"/>
    </row>
    <row r="7917" spans="1:6" x14ac:dyDescent="0.2">
      <c r="A7917" s="11"/>
      <c r="B7917"/>
      <c r="C7917"/>
      <c r="E7917" s="11"/>
      <c r="F7917" s="11"/>
    </row>
    <row r="7918" spans="1:6" x14ac:dyDescent="0.2">
      <c r="A7918" s="11"/>
      <c r="B7918"/>
      <c r="C7918"/>
      <c r="E7918" s="11"/>
      <c r="F7918" s="11"/>
    </row>
    <row r="7919" spans="1:6" x14ac:dyDescent="0.2">
      <c r="A7919" s="11"/>
      <c r="B7919"/>
      <c r="C7919"/>
      <c r="E7919" s="11"/>
      <c r="F7919" s="11"/>
    </row>
    <row r="7920" spans="1:6" x14ac:dyDescent="0.2">
      <c r="A7920" s="11"/>
      <c r="B7920"/>
      <c r="C7920"/>
      <c r="E7920" s="11"/>
      <c r="F7920" s="11"/>
    </row>
    <row r="7921" spans="1:6" x14ac:dyDescent="0.2">
      <c r="A7921" s="11"/>
      <c r="B7921"/>
      <c r="C7921"/>
      <c r="E7921" s="11"/>
      <c r="F7921" s="11"/>
    </row>
    <row r="7922" spans="1:6" x14ac:dyDescent="0.2">
      <c r="A7922" s="11"/>
      <c r="B7922"/>
      <c r="C7922"/>
      <c r="E7922" s="11"/>
      <c r="F7922" s="11"/>
    </row>
    <row r="7923" spans="1:6" x14ac:dyDescent="0.2">
      <c r="A7923" s="11"/>
      <c r="B7923"/>
      <c r="C7923"/>
      <c r="E7923" s="11"/>
      <c r="F7923" s="11"/>
    </row>
    <row r="7924" spans="1:6" x14ac:dyDescent="0.2">
      <c r="A7924" s="11"/>
      <c r="B7924"/>
      <c r="C7924"/>
      <c r="E7924" s="11"/>
      <c r="F7924" s="11"/>
    </row>
    <row r="7925" spans="1:6" x14ac:dyDescent="0.2">
      <c r="A7925" s="11"/>
      <c r="B7925"/>
      <c r="C7925"/>
      <c r="E7925" s="11"/>
      <c r="F7925" s="11"/>
    </row>
    <row r="7926" spans="1:6" x14ac:dyDescent="0.2">
      <c r="A7926" s="11"/>
      <c r="B7926"/>
      <c r="C7926"/>
      <c r="E7926" s="11"/>
      <c r="F7926" s="11"/>
    </row>
    <row r="7927" spans="1:6" x14ac:dyDescent="0.2">
      <c r="A7927" s="11"/>
      <c r="B7927"/>
      <c r="C7927"/>
      <c r="E7927" s="11"/>
      <c r="F7927" s="11"/>
    </row>
    <row r="7928" spans="1:6" x14ac:dyDescent="0.2">
      <c r="A7928" s="11"/>
      <c r="B7928"/>
      <c r="C7928"/>
      <c r="E7928" s="11"/>
      <c r="F7928" s="11"/>
    </row>
    <row r="7929" spans="1:6" x14ac:dyDescent="0.2">
      <c r="A7929" s="11"/>
      <c r="B7929"/>
      <c r="C7929"/>
      <c r="E7929" s="11"/>
      <c r="F7929" s="11"/>
    </row>
    <row r="7930" spans="1:6" x14ac:dyDescent="0.2">
      <c r="A7930" s="11"/>
      <c r="B7930"/>
      <c r="C7930"/>
      <c r="E7930" s="11"/>
      <c r="F7930" s="11"/>
    </row>
    <row r="7931" spans="1:6" x14ac:dyDescent="0.2">
      <c r="A7931" s="11"/>
      <c r="B7931"/>
      <c r="C7931"/>
      <c r="E7931" s="11"/>
      <c r="F7931" s="11"/>
    </row>
    <row r="7932" spans="1:6" x14ac:dyDescent="0.2">
      <c r="A7932" s="11"/>
      <c r="B7932"/>
      <c r="C7932"/>
      <c r="E7932" s="11"/>
      <c r="F7932" s="11"/>
    </row>
    <row r="7933" spans="1:6" x14ac:dyDescent="0.2">
      <c r="A7933" s="11"/>
      <c r="B7933"/>
      <c r="C7933"/>
      <c r="E7933" s="11"/>
      <c r="F7933" s="11"/>
    </row>
    <row r="7934" spans="1:6" x14ac:dyDescent="0.2">
      <c r="A7934" s="11"/>
      <c r="B7934"/>
      <c r="C7934"/>
      <c r="E7934" s="11"/>
      <c r="F7934" s="11"/>
    </row>
    <row r="7935" spans="1:6" x14ac:dyDescent="0.2">
      <c r="A7935" s="11"/>
      <c r="B7935"/>
      <c r="C7935"/>
      <c r="E7935" s="11"/>
      <c r="F7935" s="11"/>
    </row>
    <row r="7936" spans="1:6" x14ac:dyDescent="0.2">
      <c r="A7936" s="11"/>
      <c r="B7936"/>
      <c r="C7936"/>
      <c r="E7936" s="11"/>
      <c r="F7936" s="11"/>
    </row>
    <row r="7937" spans="1:6" x14ac:dyDescent="0.2">
      <c r="A7937" s="11"/>
      <c r="B7937"/>
      <c r="C7937"/>
      <c r="E7937" s="11"/>
      <c r="F7937" s="11"/>
    </row>
    <row r="7938" spans="1:6" x14ac:dyDescent="0.2">
      <c r="A7938" s="11"/>
      <c r="B7938"/>
      <c r="C7938"/>
      <c r="E7938" s="11"/>
      <c r="F7938" s="11"/>
    </row>
    <row r="7939" spans="1:6" x14ac:dyDescent="0.2">
      <c r="A7939" s="11"/>
      <c r="B7939"/>
      <c r="C7939"/>
      <c r="E7939" s="11"/>
      <c r="F7939" s="11"/>
    </row>
    <row r="7940" spans="1:6" x14ac:dyDescent="0.2">
      <c r="A7940" s="11"/>
      <c r="B7940"/>
      <c r="C7940"/>
      <c r="E7940" s="11"/>
      <c r="F7940" s="11"/>
    </row>
    <row r="7941" spans="1:6" x14ac:dyDescent="0.2">
      <c r="A7941" s="11"/>
      <c r="B7941"/>
      <c r="C7941"/>
      <c r="E7941" s="11"/>
      <c r="F7941" s="11"/>
    </row>
    <row r="7942" spans="1:6" x14ac:dyDescent="0.2">
      <c r="A7942" s="11"/>
      <c r="B7942"/>
      <c r="C7942"/>
      <c r="E7942" s="11"/>
      <c r="F7942" s="11"/>
    </row>
    <row r="7943" spans="1:6" x14ac:dyDescent="0.2">
      <c r="A7943" s="11"/>
      <c r="B7943"/>
      <c r="C7943"/>
      <c r="E7943" s="11"/>
      <c r="F7943" s="11"/>
    </row>
    <row r="7944" spans="1:6" x14ac:dyDescent="0.2">
      <c r="A7944" s="11"/>
      <c r="B7944"/>
      <c r="C7944"/>
      <c r="E7944" s="11"/>
      <c r="F7944" s="11"/>
    </row>
    <row r="7945" spans="1:6" x14ac:dyDescent="0.2">
      <c r="A7945" s="11"/>
      <c r="B7945"/>
      <c r="C7945"/>
      <c r="E7945" s="11"/>
      <c r="F7945" s="11"/>
    </row>
    <row r="7946" spans="1:6" x14ac:dyDescent="0.2">
      <c r="A7946" s="11"/>
      <c r="B7946"/>
      <c r="C7946"/>
      <c r="E7946" s="11"/>
      <c r="F7946" s="11"/>
    </row>
    <row r="7947" spans="1:6" x14ac:dyDescent="0.2">
      <c r="A7947" s="11"/>
      <c r="B7947"/>
      <c r="C7947"/>
      <c r="E7947" s="11"/>
      <c r="F7947" s="11"/>
    </row>
    <row r="7948" spans="1:6" x14ac:dyDescent="0.2">
      <c r="A7948" s="11"/>
      <c r="B7948"/>
      <c r="C7948"/>
      <c r="E7948" s="11"/>
      <c r="F7948" s="11"/>
    </row>
    <row r="7949" spans="1:6" x14ac:dyDescent="0.2">
      <c r="A7949" s="11"/>
      <c r="B7949"/>
      <c r="C7949"/>
      <c r="E7949" s="11"/>
      <c r="F7949" s="11"/>
    </row>
    <row r="7950" spans="1:6" x14ac:dyDescent="0.2">
      <c r="A7950" s="11"/>
      <c r="B7950"/>
      <c r="C7950"/>
      <c r="E7950" s="11"/>
      <c r="F7950" s="11"/>
    </row>
    <row r="7951" spans="1:6" x14ac:dyDescent="0.2">
      <c r="A7951" s="11"/>
      <c r="B7951"/>
      <c r="C7951"/>
      <c r="E7951" s="11"/>
      <c r="F7951" s="11"/>
    </row>
    <row r="7952" spans="1:6" x14ac:dyDescent="0.2">
      <c r="A7952" s="11"/>
      <c r="B7952"/>
      <c r="C7952"/>
      <c r="E7952" s="11"/>
      <c r="F7952" s="11"/>
    </row>
    <row r="7953" spans="1:6" x14ac:dyDescent="0.2">
      <c r="A7953" s="11"/>
      <c r="B7953"/>
      <c r="C7953"/>
      <c r="E7953" s="11"/>
      <c r="F7953" s="11"/>
    </row>
    <row r="7954" spans="1:6" x14ac:dyDescent="0.2">
      <c r="A7954" s="11"/>
      <c r="B7954"/>
      <c r="C7954"/>
      <c r="E7954" s="11"/>
      <c r="F7954" s="11"/>
    </row>
    <row r="7955" spans="1:6" x14ac:dyDescent="0.2">
      <c r="A7955" s="11"/>
      <c r="B7955"/>
      <c r="C7955"/>
      <c r="E7955" s="11"/>
      <c r="F7955" s="11"/>
    </row>
    <row r="7956" spans="1:6" x14ac:dyDescent="0.2">
      <c r="A7956" s="11"/>
      <c r="B7956"/>
      <c r="C7956"/>
      <c r="E7956" s="11"/>
      <c r="F7956" s="11"/>
    </row>
    <row r="7957" spans="1:6" x14ac:dyDescent="0.2">
      <c r="A7957" s="11"/>
      <c r="B7957"/>
      <c r="C7957"/>
      <c r="E7957" s="11"/>
      <c r="F7957" s="11"/>
    </row>
    <row r="7958" spans="1:6" x14ac:dyDescent="0.2">
      <c r="A7958" s="11"/>
      <c r="B7958"/>
      <c r="C7958"/>
      <c r="E7958" s="11"/>
      <c r="F7958" s="11"/>
    </row>
    <row r="7959" spans="1:6" x14ac:dyDescent="0.2">
      <c r="A7959" s="11"/>
      <c r="B7959"/>
      <c r="C7959"/>
      <c r="E7959" s="11"/>
      <c r="F7959" s="11"/>
    </row>
    <row r="7960" spans="1:6" x14ac:dyDescent="0.2">
      <c r="A7960" s="11"/>
      <c r="B7960"/>
      <c r="C7960"/>
      <c r="E7960" s="11"/>
      <c r="F7960" s="11"/>
    </row>
    <row r="7961" spans="1:6" x14ac:dyDescent="0.2">
      <c r="A7961" s="11"/>
      <c r="B7961"/>
      <c r="C7961"/>
      <c r="E7961" s="11"/>
      <c r="F7961" s="11"/>
    </row>
    <row r="7962" spans="1:6" x14ac:dyDescent="0.2">
      <c r="A7962" s="11"/>
      <c r="B7962"/>
      <c r="C7962"/>
      <c r="E7962" s="11"/>
      <c r="F7962" s="11"/>
    </row>
    <row r="7963" spans="1:6" x14ac:dyDescent="0.2">
      <c r="A7963" s="11"/>
      <c r="B7963"/>
      <c r="C7963"/>
      <c r="E7963" s="11"/>
      <c r="F7963" s="11"/>
    </row>
    <row r="7964" spans="1:6" x14ac:dyDescent="0.2">
      <c r="A7964" s="11"/>
      <c r="B7964"/>
      <c r="C7964"/>
      <c r="E7964" s="11"/>
      <c r="F7964" s="11"/>
    </row>
    <row r="7965" spans="1:6" x14ac:dyDescent="0.2">
      <c r="A7965" s="11"/>
      <c r="B7965"/>
      <c r="C7965"/>
      <c r="E7965" s="11"/>
      <c r="F7965" s="11"/>
    </row>
    <row r="7966" spans="1:6" x14ac:dyDescent="0.2">
      <c r="A7966" s="11"/>
      <c r="B7966"/>
      <c r="C7966"/>
      <c r="E7966" s="11"/>
      <c r="F7966" s="11"/>
    </row>
    <row r="7967" spans="1:6" x14ac:dyDescent="0.2">
      <c r="A7967" s="11"/>
      <c r="B7967"/>
      <c r="C7967"/>
      <c r="E7967" s="11"/>
      <c r="F7967" s="11"/>
    </row>
    <row r="7968" spans="1:6" x14ac:dyDescent="0.2">
      <c r="A7968" s="11"/>
      <c r="B7968"/>
      <c r="C7968"/>
      <c r="E7968" s="11"/>
      <c r="F7968" s="11"/>
    </row>
    <row r="7969" spans="1:6" x14ac:dyDescent="0.2">
      <c r="A7969" s="11"/>
      <c r="B7969"/>
      <c r="C7969"/>
      <c r="E7969" s="11"/>
      <c r="F7969" s="11"/>
    </row>
    <row r="7970" spans="1:6" x14ac:dyDescent="0.2">
      <c r="A7970" s="11"/>
      <c r="B7970"/>
      <c r="C7970"/>
      <c r="E7970" s="11"/>
      <c r="F7970" s="11"/>
    </row>
    <row r="7971" spans="1:6" x14ac:dyDescent="0.2">
      <c r="A7971" s="11"/>
      <c r="B7971"/>
      <c r="C7971"/>
      <c r="E7971" s="11"/>
      <c r="F7971" s="11"/>
    </row>
    <row r="7972" spans="1:6" x14ac:dyDescent="0.2">
      <c r="A7972" s="11"/>
      <c r="B7972"/>
      <c r="C7972"/>
      <c r="E7972" s="11"/>
      <c r="F7972" s="11"/>
    </row>
    <row r="7973" spans="1:6" x14ac:dyDescent="0.2">
      <c r="A7973" s="11"/>
      <c r="B7973"/>
      <c r="C7973"/>
      <c r="E7973" s="11"/>
      <c r="F7973" s="11"/>
    </row>
    <row r="7974" spans="1:6" x14ac:dyDescent="0.2">
      <c r="A7974" s="11"/>
      <c r="B7974"/>
      <c r="C7974"/>
      <c r="E7974" s="11"/>
      <c r="F7974" s="11"/>
    </row>
    <row r="7975" spans="1:6" x14ac:dyDescent="0.2">
      <c r="A7975" s="11"/>
      <c r="B7975"/>
      <c r="C7975"/>
      <c r="E7975" s="11"/>
      <c r="F7975" s="11"/>
    </row>
    <row r="7976" spans="1:6" x14ac:dyDescent="0.2">
      <c r="A7976" s="11"/>
      <c r="B7976"/>
      <c r="C7976"/>
      <c r="E7976" s="11"/>
      <c r="F7976" s="11"/>
    </row>
    <row r="7977" spans="1:6" x14ac:dyDescent="0.2">
      <c r="A7977" s="11"/>
      <c r="B7977"/>
      <c r="C7977"/>
      <c r="E7977" s="11"/>
      <c r="F7977" s="11"/>
    </row>
    <row r="7978" spans="1:6" x14ac:dyDescent="0.2">
      <c r="A7978" s="11"/>
      <c r="B7978"/>
      <c r="C7978"/>
      <c r="E7978" s="11"/>
      <c r="F7978" s="11"/>
    </row>
    <row r="7979" spans="1:6" x14ac:dyDescent="0.2">
      <c r="A7979" s="11"/>
      <c r="B7979"/>
      <c r="C7979"/>
      <c r="E7979" s="11"/>
      <c r="F7979" s="11"/>
    </row>
    <row r="7980" spans="1:6" x14ac:dyDescent="0.2">
      <c r="A7980" s="11"/>
      <c r="B7980"/>
      <c r="C7980"/>
      <c r="E7980" s="11"/>
      <c r="F7980" s="11"/>
    </row>
    <row r="7981" spans="1:6" x14ac:dyDescent="0.2">
      <c r="A7981" s="11"/>
      <c r="B7981"/>
      <c r="C7981"/>
      <c r="E7981" s="11"/>
      <c r="F7981" s="11"/>
    </row>
    <row r="7982" spans="1:6" x14ac:dyDescent="0.2">
      <c r="A7982" s="11"/>
      <c r="B7982"/>
      <c r="C7982"/>
      <c r="E7982" s="11"/>
      <c r="F7982" s="11"/>
    </row>
    <row r="7983" spans="1:6" x14ac:dyDescent="0.2">
      <c r="A7983" s="11"/>
      <c r="B7983"/>
      <c r="C7983"/>
      <c r="E7983" s="11"/>
      <c r="F7983" s="11"/>
    </row>
    <row r="7984" spans="1:6" x14ac:dyDescent="0.2">
      <c r="A7984" s="11"/>
      <c r="B7984"/>
      <c r="C7984"/>
      <c r="E7984" s="11"/>
      <c r="F7984" s="11"/>
    </row>
    <row r="7985" spans="1:6" x14ac:dyDescent="0.2">
      <c r="A7985" s="11"/>
      <c r="B7985"/>
      <c r="C7985"/>
      <c r="E7985" s="11"/>
      <c r="F7985" s="11"/>
    </row>
    <row r="7986" spans="1:6" x14ac:dyDescent="0.2">
      <c r="A7986" s="11"/>
      <c r="B7986"/>
      <c r="C7986"/>
      <c r="E7986" s="11"/>
      <c r="F7986" s="11"/>
    </row>
    <row r="7987" spans="1:6" x14ac:dyDescent="0.2">
      <c r="A7987" s="11"/>
      <c r="B7987"/>
      <c r="C7987"/>
      <c r="E7987" s="11"/>
      <c r="F7987" s="11"/>
    </row>
    <row r="7988" spans="1:6" x14ac:dyDescent="0.2">
      <c r="A7988" s="11"/>
      <c r="B7988"/>
      <c r="C7988"/>
      <c r="E7988" s="11"/>
      <c r="F7988" s="11"/>
    </row>
    <row r="7989" spans="1:6" x14ac:dyDescent="0.2">
      <c r="A7989" s="11"/>
      <c r="B7989"/>
      <c r="C7989"/>
      <c r="E7989" s="11"/>
      <c r="F7989" s="11"/>
    </row>
    <row r="7990" spans="1:6" x14ac:dyDescent="0.2">
      <c r="A7990" s="11"/>
      <c r="B7990"/>
      <c r="C7990"/>
      <c r="E7990" s="11"/>
      <c r="F7990" s="11"/>
    </row>
    <row r="7991" spans="1:6" x14ac:dyDescent="0.2">
      <c r="A7991" s="11"/>
      <c r="B7991"/>
      <c r="C7991"/>
      <c r="E7991" s="11"/>
      <c r="F7991" s="11"/>
    </row>
    <row r="7992" spans="1:6" x14ac:dyDescent="0.2">
      <c r="A7992" s="11"/>
      <c r="B7992"/>
      <c r="C7992"/>
      <c r="E7992" s="11"/>
      <c r="F7992" s="11"/>
    </row>
    <row r="7993" spans="1:6" x14ac:dyDescent="0.2">
      <c r="A7993" s="11"/>
      <c r="B7993"/>
      <c r="C7993"/>
      <c r="E7993" s="11"/>
      <c r="F7993" s="11"/>
    </row>
    <row r="7994" spans="1:6" x14ac:dyDescent="0.2">
      <c r="A7994" s="11"/>
      <c r="B7994"/>
      <c r="C7994"/>
      <c r="E7994" s="11"/>
      <c r="F7994" s="11"/>
    </row>
    <row r="7995" spans="1:6" x14ac:dyDescent="0.2">
      <c r="A7995" s="11"/>
      <c r="B7995"/>
      <c r="C7995"/>
      <c r="E7995" s="11"/>
      <c r="F7995" s="11"/>
    </row>
    <row r="7996" spans="1:6" x14ac:dyDescent="0.2">
      <c r="A7996" s="11"/>
      <c r="B7996"/>
      <c r="C7996"/>
      <c r="E7996" s="11"/>
      <c r="F7996" s="11"/>
    </row>
    <row r="7997" spans="1:6" x14ac:dyDescent="0.2">
      <c r="A7997" s="11"/>
      <c r="B7997"/>
      <c r="C7997"/>
      <c r="E7997" s="11"/>
      <c r="F7997" s="11"/>
    </row>
    <row r="7998" spans="1:6" x14ac:dyDescent="0.2">
      <c r="A7998" s="11"/>
      <c r="B7998"/>
      <c r="C7998"/>
      <c r="E7998" s="11"/>
      <c r="F7998" s="11"/>
    </row>
    <row r="7999" spans="1:6" x14ac:dyDescent="0.2">
      <c r="A7999" s="11"/>
      <c r="B7999"/>
      <c r="C7999"/>
      <c r="E7999" s="11"/>
      <c r="F7999" s="11"/>
    </row>
    <row r="8000" spans="1:6" x14ac:dyDescent="0.2">
      <c r="A8000" s="11"/>
      <c r="B8000"/>
      <c r="C8000"/>
      <c r="E8000" s="11"/>
      <c r="F8000" s="11"/>
    </row>
    <row r="8001" spans="1:6" x14ac:dyDescent="0.2">
      <c r="A8001" s="11"/>
      <c r="B8001"/>
      <c r="C8001"/>
      <c r="E8001" s="11"/>
      <c r="F8001" s="11"/>
    </row>
    <row r="8002" spans="1:6" x14ac:dyDescent="0.2">
      <c r="A8002" s="11"/>
      <c r="B8002"/>
      <c r="C8002"/>
      <c r="E8002" s="11"/>
      <c r="F8002" s="11"/>
    </row>
    <row r="8003" spans="1:6" x14ac:dyDescent="0.2">
      <c r="A8003" s="11"/>
      <c r="B8003"/>
      <c r="C8003"/>
      <c r="E8003" s="11"/>
      <c r="F8003" s="11"/>
    </row>
    <row r="8004" spans="1:6" x14ac:dyDescent="0.2">
      <c r="A8004" s="11"/>
      <c r="B8004"/>
      <c r="C8004"/>
      <c r="E8004" s="11"/>
      <c r="F8004" s="11"/>
    </row>
    <row r="8005" spans="1:6" x14ac:dyDescent="0.2">
      <c r="A8005" s="11"/>
      <c r="B8005"/>
      <c r="C8005"/>
      <c r="E8005" s="11"/>
      <c r="F8005" s="11"/>
    </row>
    <row r="8006" spans="1:6" x14ac:dyDescent="0.2">
      <c r="A8006" s="11"/>
      <c r="B8006"/>
      <c r="C8006"/>
      <c r="E8006" s="11"/>
      <c r="F8006" s="11"/>
    </row>
    <row r="8007" spans="1:6" x14ac:dyDescent="0.2">
      <c r="A8007" s="11"/>
      <c r="B8007"/>
      <c r="C8007"/>
      <c r="E8007" s="11"/>
      <c r="F8007" s="11"/>
    </row>
    <row r="8008" spans="1:6" x14ac:dyDescent="0.2">
      <c r="A8008" s="11"/>
      <c r="B8008"/>
      <c r="C8008"/>
      <c r="E8008" s="11"/>
      <c r="F8008" s="11"/>
    </row>
    <row r="8009" spans="1:6" x14ac:dyDescent="0.2">
      <c r="A8009" s="11"/>
      <c r="B8009"/>
      <c r="C8009"/>
      <c r="E8009" s="11"/>
      <c r="F8009" s="11"/>
    </row>
    <row r="8010" spans="1:6" x14ac:dyDescent="0.2">
      <c r="A8010" s="11"/>
      <c r="B8010"/>
      <c r="C8010"/>
      <c r="E8010" s="11"/>
      <c r="F8010" s="11"/>
    </row>
    <row r="8011" spans="1:6" x14ac:dyDescent="0.2">
      <c r="A8011" s="11"/>
      <c r="B8011"/>
      <c r="C8011"/>
      <c r="E8011" s="11"/>
      <c r="F8011" s="11"/>
    </row>
    <row r="8012" spans="1:6" x14ac:dyDescent="0.2">
      <c r="A8012" s="11"/>
      <c r="B8012"/>
      <c r="C8012"/>
      <c r="E8012" s="11"/>
      <c r="F8012" s="11"/>
    </row>
    <row r="8013" spans="1:6" x14ac:dyDescent="0.2">
      <c r="A8013" s="11"/>
      <c r="B8013"/>
      <c r="C8013"/>
      <c r="E8013" s="11"/>
      <c r="F8013" s="11"/>
    </row>
    <row r="8014" spans="1:6" x14ac:dyDescent="0.2">
      <c r="A8014" s="11"/>
      <c r="B8014"/>
      <c r="C8014"/>
      <c r="E8014" s="11"/>
      <c r="F8014" s="11"/>
    </row>
    <row r="8015" spans="1:6" x14ac:dyDescent="0.2">
      <c r="A8015" s="11"/>
      <c r="B8015"/>
      <c r="C8015"/>
      <c r="E8015" s="11"/>
      <c r="F8015" s="11"/>
    </row>
    <row r="8016" spans="1:6" x14ac:dyDescent="0.2">
      <c r="A8016" s="11"/>
      <c r="B8016"/>
      <c r="C8016"/>
      <c r="E8016" s="11"/>
      <c r="F8016" s="11"/>
    </row>
    <row r="8017" spans="1:6" x14ac:dyDescent="0.2">
      <c r="A8017" s="11"/>
      <c r="B8017"/>
      <c r="C8017"/>
      <c r="E8017" s="11"/>
      <c r="F8017" s="11"/>
    </row>
    <row r="8018" spans="1:6" x14ac:dyDescent="0.2">
      <c r="A8018" s="11"/>
      <c r="B8018"/>
      <c r="C8018"/>
      <c r="E8018" s="11"/>
      <c r="F8018" s="11"/>
    </row>
    <row r="8019" spans="1:6" x14ac:dyDescent="0.2">
      <c r="A8019" s="11"/>
      <c r="B8019"/>
      <c r="C8019"/>
      <c r="E8019" s="11"/>
      <c r="F8019" s="11"/>
    </row>
    <row r="8020" spans="1:6" x14ac:dyDescent="0.2">
      <c r="A8020" s="11"/>
      <c r="B8020"/>
      <c r="C8020"/>
      <c r="E8020" s="11"/>
      <c r="F8020" s="11"/>
    </row>
    <row r="8021" spans="1:6" x14ac:dyDescent="0.2">
      <c r="A8021" s="11"/>
      <c r="B8021"/>
      <c r="C8021"/>
      <c r="E8021" s="11"/>
      <c r="F8021" s="11"/>
    </row>
    <row r="8022" spans="1:6" x14ac:dyDescent="0.2">
      <c r="A8022" s="11"/>
      <c r="B8022"/>
      <c r="C8022"/>
      <c r="E8022" s="11"/>
      <c r="F8022" s="11"/>
    </row>
    <row r="8023" spans="1:6" x14ac:dyDescent="0.2">
      <c r="A8023" s="11"/>
      <c r="B8023"/>
      <c r="C8023"/>
      <c r="E8023" s="11"/>
      <c r="F8023" s="11"/>
    </row>
    <row r="8024" spans="1:6" x14ac:dyDescent="0.2">
      <c r="A8024" s="11"/>
      <c r="B8024"/>
      <c r="C8024"/>
      <c r="E8024" s="11"/>
      <c r="F8024" s="11"/>
    </row>
    <row r="8025" spans="1:6" x14ac:dyDescent="0.2">
      <c r="A8025" s="11"/>
      <c r="B8025"/>
      <c r="C8025"/>
      <c r="E8025" s="11"/>
      <c r="F8025" s="11"/>
    </row>
    <row r="8026" spans="1:6" x14ac:dyDescent="0.2">
      <c r="A8026" s="11"/>
      <c r="B8026"/>
      <c r="C8026"/>
      <c r="E8026" s="11"/>
      <c r="F8026" s="11"/>
    </row>
    <row r="8027" spans="1:6" x14ac:dyDescent="0.2">
      <c r="A8027" s="11"/>
      <c r="B8027"/>
      <c r="C8027"/>
      <c r="E8027" s="11"/>
      <c r="F8027" s="11"/>
    </row>
    <row r="8028" spans="1:6" x14ac:dyDescent="0.2">
      <c r="A8028" s="11"/>
      <c r="B8028"/>
      <c r="C8028"/>
      <c r="E8028" s="11"/>
      <c r="F8028" s="11"/>
    </row>
    <row r="8029" spans="1:6" x14ac:dyDescent="0.2">
      <c r="A8029" s="11"/>
      <c r="B8029"/>
      <c r="C8029"/>
      <c r="E8029" s="11"/>
      <c r="F8029" s="11"/>
    </row>
    <row r="8030" spans="1:6" x14ac:dyDescent="0.2">
      <c r="A8030" s="11"/>
      <c r="B8030"/>
      <c r="C8030"/>
      <c r="E8030" s="11"/>
      <c r="F8030" s="11"/>
    </row>
    <row r="8031" spans="1:6" x14ac:dyDescent="0.2">
      <c r="A8031" s="11"/>
      <c r="B8031"/>
      <c r="C8031"/>
      <c r="E8031" s="11"/>
      <c r="F8031" s="11"/>
    </row>
    <row r="8032" spans="1:6" x14ac:dyDescent="0.2">
      <c r="A8032" s="11"/>
      <c r="B8032"/>
      <c r="C8032"/>
      <c r="E8032" s="11"/>
      <c r="F8032" s="11"/>
    </row>
    <row r="8033" spans="1:6" x14ac:dyDescent="0.2">
      <c r="A8033" s="11"/>
      <c r="B8033"/>
      <c r="C8033"/>
      <c r="E8033" s="11"/>
      <c r="F8033" s="11"/>
    </row>
    <row r="8034" spans="1:6" x14ac:dyDescent="0.2">
      <c r="A8034" s="11"/>
      <c r="B8034"/>
      <c r="C8034"/>
      <c r="E8034" s="11"/>
      <c r="F8034" s="11"/>
    </row>
    <row r="8035" spans="1:6" x14ac:dyDescent="0.2">
      <c r="A8035" s="11"/>
      <c r="B8035"/>
      <c r="C8035"/>
      <c r="E8035" s="11"/>
      <c r="F8035" s="11"/>
    </row>
    <row r="8036" spans="1:6" x14ac:dyDescent="0.2">
      <c r="A8036" s="11"/>
      <c r="B8036"/>
      <c r="C8036"/>
      <c r="E8036" s="11"/>
      <c r="F8036" s="11"/>
    </row>
    <row r="8037" spans="1:6" x14ac:dyDescent="0.2">
      <c r="A8037" s="11"/>
      <c r="B8037"/>
      <c r="C8037"/>
      <c r="E8037" s="11"/>
      <c r="F8037" s="11"/>
    </row>
    <row r="8038" spans="1:6" x14ac:dyDescent="0.2">
      <c r="A8038" s="11"/>
      <c r="B8038"/>
      <c r="C8038"/>
      <c r="E8038" s="11"/>
      <c r="F8038" s="11"/>
    </row>
    <row r="8039" spans="1:6" x14ac:dyDescent="0.2">
      <c r="A8039" s="11"/>
      <c r="B8039"/>
      <c r="C8039"/>
      <c r="E8039" s="11"/>
      <c r="F8039" s="11"/>
    </row>
    <row r="8040" spans="1:6" x14ac:dyDescent="0.2">
      <c r="A8040" s="11"/>
      <c r="B8040"/>
      <c r="C8040"/>
      <c r="E8040" s="11"/>
      <c r="F8040" s="11"/>
    </row>
    <row r="8041" spans="1:6" x14ac:dyDescent="0.2">
      <c r="A8041" s="11"/>
      <c r="B8041"/>
      <c r="C8041"/>
      <c r="E8041" s="11"/>
      <c r="F8041" s="11"/>
    </row>
    <row r="8042" spans="1:6" x14ac:dyDescent="0.2">
      <c r="A8042" s="11"/>
      <c r="B8042"/>
      <c r="C8042"/>
      <c r="E8042" s="11"/>
      <c r="F8042" s="11"/>
    </row>
    <row r="8043" spans="1:6" x14ac:dyDescent="0.2">
      <c r="A8043" s="11"/>
      <c r="B8043"/>
      <c r="C8043"/>
      <c r="E8043" s="11"/>
      <c r="F8043" s="11"/>
    </row>
    <row r="8044" spans="1:6" x14ac:dyDescent="0.2">
      <c r="A8044" s="11"/>
      <c r="B8044"/>
      <c r="C8044"/>
      <c r="E8044" s="11"/>
      <c r="F8044" s="11"/>
    </row>
    <row r="8045" spans="1:6" x14ac:dyDescent="0.2">
      <c r="A8045" s="11"/>
      <c r="B8045"/>
      <c r="C8045"/>
      <c r="E8045" s="11"/>
      <c r="F8045" s="11"/>
    </row>
    <row r="8046" spans="1:6" x14ac:dyDescent="0.2">
      <c r="A8046" s="11"/>
      <c r="B8046"/>
      <c r="C8046"/>
      <c r="E8046" s="11"/>
      <c r="F8046" s="11"/>
    </row>
    <row r="8047" spans="1:6" x14ac:dyDescent="0.2">
      <c r="A8047" s="11"/>
      <c r="B8047"/>
      <c r="C8047"/>
      <c r="E8047" s="11"/>
      <c r="F8047" s="11"/>
    </row>
    <row r="8048" spans="1:6" x14ac:dyDescent="0.2">
      <c r="A8048" s="11"/>
      <c r="B8048"/>
      <c r="C8048"/>
      <c r="E8048" s="11"/>
      <c r="F8048" s="11"/>
    </row>
    <row r="8049" spans="1:6" x14ac:dyDescent="0.2">
      <c r="A8049" s="11"/>
      <c r="B8049"/>
      <c r="C8049"/>
      <c r="E8049" s="11"/>
      <c r="F8049" s="11"/>
    </row>
    <row r="8050" spans="1:6" x14ac:dyDescent="0.2">
      <c r="A8050" s="11"/>
      <c r="B8050"/>
      <c r="C8050"/>
      <c r="E8050" s="11"/>
      <c r="F8050" s="11"/>
    </row>
    <row r="8051" spans="1:6" x14ac:dyDescent="0.2">
      <c r="A8051" s="11"/>
      <c r="B8051"/>
      <c r="C8051"/>
      <c r="E8051" s="11"/>
      <c r="F8051" s="11"/>
    </row>
    <row r="8052" spans="1:6" x14ac:dyDescent="0.2">
      <c r="A8052" s="11"/>
      <c r="B8052"/>
      <c r="C8052"/>
      <c r="E8052" s="11"/>
      <c r="F8052" s="11"/>
    </row>
    <row r="8053" spans="1:6" x14ac:dyDescent="0.2">
      <c r="A8053" s="11"/>
      <c r="B8053"/>
      <c r="C8053"/>
      <c r="E8053" s="11"/>
      <c r="F8053" s="11"/>
    </row>
    <row r="8054" spans="1:6" x14ac:dyDescent="0.2">
      <c r="A8054" s="11"/>
      <c r="B8054"/>
      <c r="C8054"/>
      <c r="E8054" s="11"/>
      <c r="F8054" s="11"/>
    </row>
    <row r="8055" spans="1:6" x14ac:dyDescent="0.2">
      <c r="A8055" s="11"/>
      <c r="B8055"/>
      <c r="C8055"/>
      <c r="E8055" s="11"/>
      <c r="F8055" s="11"/>
    </row>
    <row r="8056" spans="1:6" x14ac:dyDescent="0.2">
      <c r="A8056" s="11"/>
      <c r="B8056"/>
      <c r="C8056"/>
      <c r="E8056" s="11"/>
      <c r="F8056" s="11"/>
    </row>
    <row r="8057" spans="1:6" x14ac:dyDescent="0.2">
      <c r="A8057" s="11"/>
      <c r="B8057"/>
      <c r="C8057"/>
      <c r="E8057" s="11"/>
      <c r="F8057" s="11"/>
    </row>
    <row r="8058" spans="1:6" x14ac:dyDescent="0.2">
      <c r="A8058" s="11"/>
      <c r="B8058"/>
      <c r="C8058"/>
      <c r="E8058" s="11"/>
      <c r="F8058" s="11"/>
    </row>
    <row r="8059" spans="1:6" x14ac:dyDescent="0.2">
      <c r="A8059" s="11"/>
      <c r="B8059"/>
      <c r="C8059"/>
      <c r="E8059" s="11"/>
      <c r="F8059" s="11"/>
    </row>
    <row r="8060" spans="1:6" x14ac:dyDescent="0.2">
      <c r="A8060" s="11"/>
      <c r="B8060"/>
      <c r="C8060"/>
      <c r="E8060" s="11"/>
      <c r="F8060" s="11"/>
    </row>
    <row r="8061" spans="1:6" x14ac:dyDescent="0.2">
      <c r="A8061" s="11"/>
      <c r="B8061"/>
      <c r="C8061"/>
      <c r="E8061" s="11"/>
      <c r="F8061" s="11"/>
    </row>
    <row r="8062" spans="1:6" x14ac:dyDescent="0.2">
      <c r="A8062" s="11"/>
      <c r="B8062"/>
      <c r="C8062"/>
      <c r="E8062" s="11"/>
      <c r="F8062" s="11"/>
    </row>
    <row r="8063" spans="1:6" x14ac:dyDescent="0.2">
      <c r="A8063" s="11"/>
      <c r="B8063"/>
      <c r="C8063"/>
      <c r="E8063" s="11"/>
      <c r="F8063" s="11"/>
    </row>
    <row r="8064" spans="1:6" x14ac:dyDescent="0.2">
      <c r="A8064" s="11"/>
      <c r="B8064"/>
      <c r="C8064"/>
      <c r="E8064" s="11"/>
      <c r="F8064" s="11"/>
    </row>
    <row r="8065" spans="1:6" x14ac:dyDescent="0.2">
      <c r="A8065" s="11"/>
      <c r="B8065"/>
      <c r="C8065"/>
      <c r="E8065" s="11"/>
      <c r="F8065" s="11"/>
    </row>
    <row r="8066" spans="1:6" x14ac:dyDescent="0.2">
      <c r="A8066" s="11"/>
      <c r="B8066"/>
      <c r="C8066"/>
      <c r="E8066" s="11"/>
      <c r="F8066" s="11"/>
    </row>
    <row r="8067" spans="1:6" x14ac:dyDescent="0.2">
      <c r="A8067" s="11"/>
      <c r="B8067"/>
      <c r="C8067"/>
      <c r="E8067" s="11"/>
      <c r="F8067" s="11"/>
    </row>
    <row r="8068" spans="1:6" x14ac:dyDescent="0.2">
      <c r="A8068" s="11"/>
      <c r="B8068"/>
      <c r="C8068"/>
      <c r="E8068" s="11"/>
      <c r="F8068" s="11"/>
    </row>
    <row r="8069" spans="1:6" x14ac:dyDescent="0.2">
      <c r="A8069" s="11"/>
      <c r="B8069"/>
      <c r="C8069"/>
      <c r="E8069" s="11"/>
      <c r="F8069" s="11"/>
    </row>
    <row r="8070" spans="1:6" x14ac:dyDescent="0.2">
      <c r="A8070" s="11"/>
      <c r="B8070"/>
      <c r="C8070"/>
      <c r="E8070" s="11"/>
      <c r="F8070" s="11"/>
    </row>
    <row r="8071" spans="1:6" x14ac:dyDescent="0.2">
      <c r="A8071" s="11"/>
      <c r="B8071"/>
      <c r="C8071"/>
      <c r="E8071" s="11"/>
      <c r="F8071" s="11"/>
    </row>
    <row r="8072" spans="1:6" x14ac:dyDescent="0.2">
      <c r="A8072" s="11"/>
      <c r="B8072"/>
      <c r="C8072"/>
      <c r="E8072" s="11"/>
      <c r="F8072" s="11"/>
    </row>
    <row r="8073" spans="1:6" x14ac:dyDescent="0.2">
      <c r="A8073" s="11"/>
      <c r="B8073"/>
      <c r="C8073"/>
      <c r="E8073" s="11"/>
      <c r="F8073" s="11"/>
    </row>
    <row r="8074" spans="1:6" x14ac:dyDescent="0.2">
      <c r="A8074" s="11"/>
      <c r="B8074"/>
      <c r="C8074"/>
      <c r="E8074" s="11"/>
      <c r="F8074" s="11"/>
    </row>
    <row r="8075" spans="1:6" x14ac:dyDescent="0.2">
      <c r="A8075" s="11"/>
      <c r="B8075"/>
      <c r="C8075"/>
      <c r="E8075" s="11"/>
      <c r="F8075" s="11"/>
    </row>
    <row r="8076" spans="1:6" x14ac:dyDescent="0.2">
      <c r="A8076" s="11"/>
      <c r="B8076"/>
      <c r="C8076"/>
      <c r="E8076" s="11"/>
      <c r="F8076" s="11"/>
    </row>
    <row r="8077" spans="1:6" x14ac:dyDescent="0.2">
      <c r="A8077" s="11"/>
      <c r="B8077"/>
      <c r="C8077"/>
      <c r="E8077" s="11"/>
      <c r="F8077" s="11"/>
    </row>
    <row r="8078" spans="1:6" x14ac:dyDescent="0.2">
      <c r="A8078" s="11"/>
      <c r="B8078"/>
      <c r="C8078"/>
      <c r="E8078" s="11"/>
      <c r="F8078" s="11"/>
    </row>
    <row r="8079" spans="1:6" x14ac:dyDescent="0.2">
      <c r="A8079" s="11"/>
      <c r="B8079"/>
      <c r="C8079"/>
      <c r="E8079" s="11"/>
      <c r="F8079" s="11"/>
    </row>
    <row r="8080" spans="1:6" x14ac:dyDescent="0.2">
      <c r="A8080" s="11"/>
      <c r="B8080"/>
      <c r="C8080"/>
      <c r="E8080" s="11"/>
      <c r="F8080" s="11"/>
    </row>
    <row r="8081" spans="1:6" x14ac:dyDescent="0.2">
      <c r="A8081" s="11"/>
      <c r="B8081"/>
      <c r="C8081"/>
      <c r="E8081" s="11"/>
      <c r="F8081" s="11"/>
    </row>
    <row r="8082" spans="1:6" x14ac:dyDescent="0.2">
      <c r="A8082" s="11"/>
      <c r="B8082"/>
      <c r="C8082"/>
      <c r="E8082" s="11"/>
      <c r="F8082" s="11"/>
    </row>
    <row r="8083" spans="1:6" x14ac:dyDescent="0.2">
      <c r="A8083" s="11"/>
      <c r="B8083"/>
      <c r="C8083"/>
      <c r="E8083" s="11"/>
      <c r="F8083" s="11"/>
    </row>
    <row r="8084" spans="1:6" x14ac:dyDescent="0.2">
      <c r="A8084" s="11"/>
      <c r="B8084"/>
      <c r="C8084"/>
      <c r="E8084" s="11"/>
      <c r="F8084" s="11"/>
    </row>
    <row r="8085" spans="1:6" x14ac:dyDescent="0.2">
      <c r="A8085" s="11"/>
      <c r="B8085"/>
      <c r="C8085"/>
      <c r="E8085" s="11"/>
      <c r="F8085" s="11"/>
    </row>
    <row r="8086" spans="1:6" x14ac:dyDescent="0.2">
      <c r="A8086" s="11"/>
      <c r="B8086"/>
      <c r="C8086"/>
      <c r="E8086" s="11"/>
      <c r="F8086" s="11"/>
    </row>
    <row r="8087" spans="1:6" x14ac:dyDescent="0.2">
      <c r="A8087" s="11"/>
      <c r="B8087"/>
      <c r="C8087"/>
      <c r="E8087" s="11"/>
      <c r="F8087" s="11"/>
    </row>
    <row r="8088" spans="1:6" x14ac:dyDescent="0.2">
      <c r="A8088" s="11"/>
      <c r="B8088"/>
      <c r="C8088"/>
      <c r="E8088" s="11"/>
      <c r="F8088" s="11"/>
    </row>
    <row r="8089" spans="1:6" x14ac:dyDescent="0.2">
      <c r="A8089" s="11"/>
      <c r="B8089"/>
      <c r="C8089"/>
      <c r="E8089" s="11"/>
      <c r="F8089" s="11"/>
    </row>
    <row r="8090" spans="1:6" x14ac:dyDescent="0.2">
      <c r="A8090" s="11"/>
      <c r="B8090"/>
      <c r="C8090"/>
      <c r="E8090" s="11"/>
      <c r="F8090" s="11"/>
    </row>
    <row r="8091" spans="1:6" x14ac:dyDescent="0.2">
      <c r="A8091" s="11"/>
      <c r="B8091"/>
      <c r="C8091"/>
      <c r="E8091" s="11"/>
      <c r="F8091" s="11"/>
    </row>
    <row r="8092" spans="1:6" x14ac:dyDescent="0.2">
      <c r="A8092" s="11"/>
      <c r="B8092"/>
      <c r="C8092"/>
      <c r="E8092" s="11"/>
      <c r="F8092" s="11"/>
    </row>
    <row r="8093" spans="1:6" x14ac:dyDescent="0.2">
      <c r="A8093" s="11"/>
      <c r="B8093"/>
      <c r="C8093"/>
      <c r="E8093" s="11"/>
      <c r="F8093" s="11"/>
    </row>
    <row r="8094" spans="1:6" x14ac:dyDescent="0.2">
      <c r="A8094" s="11"/>
      <c r="B8094"/>
      <c r="C8094"/>
      <c r="E8094" s="11"/>
      <c r="F8094" s="11"/>
    </row>
    <row r="8095" spans="1:6" x14ac:dyDescent="0.2">
      <c r="A8095" s="11"/>
      <c r="B8095"/>
      <c r="C8095"/>
      <c r="E8095" s="11"/>
      <c r="F8095" s="11"/>
    </row>
    <row r="8096" spans="1:6" x14ac:dyDescent="0.2">
      <c r="A8096" s="11"/>
      <c r="B8096"/>
      <c r="C8096"/>
      <c r="E8096" s="11"/>
      <c r="F8096" s="11"/>
    </row>
    <row r="8097" spans="1:6" x14ac:dyDescent="0.2">
      <c r="A8097" s="11"/>
      <c r="B8097"/>
      <c r="C8097"/>
      <c r="E8097" s="11"/>
      <c r="F8097" s="11"/>
    </row>
    <row r="8098" spans="1:6" x14ac:dyDescent="0.2">
      <c r="A8098" s="11"/>
      <c r="B8098"/>
      <c r="C8098"/>
      <c r="E8098" s="11"/>
      <c r="F8098" s="11"/>
    </row>
    <row r="8099" spans="1:6" x14ac:dyDescent="0.2">
      <c r="A8099" s="11"/>
      <c r="B8099"/>
      <c r="C8099"/>
      <c r="E8099" s="11"/>
      <c r="F8099" s="11"/>
    </row>
    <row r="8100" spans="1:6" x14ac:dyDescent="0.2">
      <c r="A8100" s="11"/>
      <c r="B8100"/>
      <c r="C8100"/>
      <c r="E8100" s="11"/>
      <c r="F8100" s="11"/>
    </row>
    <row r="8101" spans="1:6" x14ac:dyDescent="0.2">
      <c r="A8101" s="11"/>
      <c r="B8101"/>
      <c r="C8101"/>
      <c r="E8101" s="11"/>
      <c r="F8101" s="11"/>
    </row>
    <row r="8102" spans="1:6" x14ac:dyDescent="0.2">
      <c r="A8102" s="11"/>
      <c r="B8102"/>
      <c r="C8102"/>
      <c r="E8102" s="11"/>
      <c r="F8102" s="11"/>
    </row>
    <row r="8103" spans="1:6" x14ac:dyDescent="0.2">
      <c r="A8103" s="11"/>
      <c r="B8103"/>
      <c r="C8103"/>
      <c r="E8103" s="11"/>
      <c r="F8103" s="11"/>
    </row>
    <row r="8104" spans="1:6" x14ac:dyDescent="0.2">
      <c r="A8104" s="11"/>
      <c r="B8104"/>
      <c r="C8104"/>
      <c r="E8104" s="11"/>
      <c r="F8104" s="11"/>
    </row>
    <row r="8105" spans="1:6" x14ac:dyDescent="0.2">
      <c r="A8105" s="11"/>
      <c r="B8105"/>
      <c r="C8105"/>
      <c r="E8105" s="11"/>
      <c r="F8105" s="11"/>
    </row>
    <row r="8106" spans="1:6" x14ac:dyDescent="0.2">
      <c r="A8106" s="11"/>
      <c r="B8106"/>
      <c r="C8106"/>
      <c r="E8106" s="11"/>
      <c r="F8106" s="11"/>
    </row>
    <row r="8107" spans="1:6" x14ac:dyDescent="0.2">
      <c r="A8107" s="11"/>
      <c r="B8107"/>
      <c r="C8107"/>
      <c r="E8107" s="11"/>
      <c r="F8107" s="11"/>
    </row>
    <row r="8108" spans="1:6" x14ac:dyDescent="0.2">
      <c r="A8108" s="11"/>
      <c r="B8108"/>
      <c r="C8108"/>
      <c r="E8108" s="11"/>
      <c r="F8108" s="11"/>
    </row>
    <row r="8109" spans="1:6" x14ac:dyDescent="0.2">
      <c r="A8109" s="11"/>
      <c r="B8109"/>
      <c r="C8109"/>
      <c r="E8109" s="11"/>
      <c r="F8109" s="11"/>
    </row>
    <row r="8110" spans="1:6" x14ac:dyDescent="0.2">
      <c r="A8110" s="11"/>
      <c r="B8110"/>
      <c r="C8110"/>
      <c r="E8110" s="11"/>
      <c r="F8110" s="11"/>
    </row>
    <row r="8111" spans="1:6" x14ac:dyDescent="0.2">
      <c r="A8111" s="11"/>
      <c r="B8111"/>
      <c r="C8111"/>
      <c r="E8111" s="11"/>
      <c r="F8111" s="11"/>
    </row>
    <row r="8112" spans="1:6" x14ac:dyDescent="0.2">
      <c r="A8112" s="11"/>
      <c r="B8112"/>
      <c r="C8112"/>
      <c r="E8112" s="11"/>
      <c r="F8112" s="11"/>
    </row>
    <row r="8113" spans="1:6" x14ac:dyDescent="0.2">
      <c r="A8113" s="11"/>
      <c r="B8113"/>
      <c r="C8113"/>
      <c r="E8113" s="11"/>
      <c r="F8113" s="11"/>
    </row>
    <row r="8114" spans="1:6" x14ac:dyDescent="0.2">
      <c r="A8114" s="11"/>
      <c r="B8114"/>
      <c r="C8114"/>
      <c r="E8114" s="11"/>
      <c r="F8114" s="11"/>
    </row>
    <row r="8115" spans="1:6" x14ac:dyDescent="0.2">
      <c r="A8115" s="11"/>
      <c r="B8115"/>
      <c r="C8115"/>
      <c r="E8115" s="11"/>
      <c r="F8115" s="11"/>
    </row>
    <row r="8116" spans="1:6" x14ac:dyDescent="0.2">
      <c r="A8116" s="11"/>
      <c r="B8116"/>
      <c r="C8116"/>
      <c r="E8116" s="11"/>
      <c r="F8116" s="11"/>
    </row>
    <row r="8117" spans="1:6" x14ac:dyDescent="0.2">
      <c r="A8117" s="11"/>
      <c r="B8117"/>
      <c r="C8117"/>
      <c r="E8117" s="11"/>
      <c r="F8117" s="11"/>
    </row>
    <row r="8118" spans="1:6" x14ac:dyDescent="0.2">
      <c r="A8118" s="11"/>
      <c r="B8118"/>
      <c r="C8118"/>
      <c r="E8118" s="11"/>
      <c r="F8118" s="11"/>
    </row>
    <row r="8119" spans="1:6" x14ac:dyDescent="0.2">
      <c r="A8119" s="11"/>
      <c r="B8119"/>
      <c r="C8119"/>
      <c r="E8119" s="11"/>
      <c r="F8119" s="11"/>
    </row>
    <row r="8120" spans="1:6" x14ac:dyDescent="0.2">
      <c r="A8120" s="11"/>
      <c r="B8120"/>
      <c r="C8120"/>
      <c r="E8120" s="11"/>
      <c r="F8120" s="11"/>
    </row>
    <row r="8121" spans="1:6" x14ac:dyDescent="0.2">
      <c r="A8121" s="11"/>
      <c r="B8121"/>
      <c r="C8121"/>
      <c r="E8121" s="11"/>
      <c r="F8121" s="11"/>
    </row>
    <row r="8122" spans="1:6" x14ac:dyDescent="0.2">
      <c r="A8122" s="11"/>
      <c r="B8122"/>
      <c r="C8122"/>
      <c r="E8122" s="11"/>
      <c r="F8122" s="11"/>
    </row>
    <row r="8123" spans="1:6" x14ac:dyDescent="0.2">
      <c r="A8123" s="11"/>
      <c r="B8123"/>
      <c r="C8123"/>
      <c r="E8123" s="11"/>
      <c r="F8123" s="11"/>
    </row>
    <row r="8124" spans="1:6" x14ac:dyDescent="0.2">
      <c r="A8124" s="11"/>
      <c r="B8124"/>
      <c r="C8124"/>
      <c r="E8124" s="11"/>
      <c r="F8124" s="11"/>
    </row>
    <row r="8125" spans="1:6" x14ac:dyDescent="0.2">
      <c r="A8125" s="11"/>
      <c r="B8125"/>
      <c r="C8125"/>
      <c r="E8125" s="11"/>
      <c r="F8125" s="11"/>
    </row>
    <row r="8126" spans="1:6" x14ac:dyDescent="0.2">
      <c r="A8126" s="11"/>
      <c r="B8126"/>
      <c r="C8126"/>
      <c r="E8126" s="11"/>
      <c r="F8126" s="11"/>
    </row>
    <row r="8127" spans="1:6" x14ac:dyDescent="0.2">
      <c r="A8127" s="11"/>
      <c r="B8127"/>
      <c r="C8127"/>
      <c r="E8127" s="11"/>
      <c r="F8127" s="11"/>
    </row>
    <row r="8128" spans="1:6" x14ac:dyDescent="0.2">
      <c r="A8128" s="11"/>
      <c r="B8128"/>
      <c r="C8128"/>
      <c r="E8128" s="11"/>
      <c r="F8128" s="11"/>
    </row>
    <row r="8129" spans="1:6" x14ac:dyDescent="0.2">
      <c r="A8129" s="11"/>
      <c r="B8129"/>
      <c r="C8129"/>
      <c r="E8129" s="11"/>
      <c r="F8129" s="11"/>
    </row>
    <row r="8130" spans="1:6" x14ac:dyDescent="0.2">
      <c r="A8130" s="11"/>
      <c r="B8130"/>
      <c r="C8130"/>
      <c r="E8130" s="11"/>
      <c r="F8130" s="11"/>
    </row>
    <row r="8131" spans="1:6" x14ac:dyDescent="0.2">
      <c r="A8131" s="11"/>
      <c r="B8131"/>
      <c r="C8131"/>
      <c r="E8131" s="11"/>
      <c r="F8131" s="11"/>
    </row>
    <row r="8132" spans="1:6" x14ac:dyDescent="0.2">
      <c r="A8132" s="11"/>
      <c r="B8132"/>
      <c r="C8132"/>
      <c r="E8132" s="11"/>
      <c r="F8132" s="11"/>
    </row>
    <row r="8133" spans="1:6" x14ac:dyDescent="0.2">
      <c r="A8133" s="11"/>
      <c r="B8133"/>
      <c r="C8133"/>
      <c r="E8133" s="11"/>
      <c r="F8133" s="11"/>
    </row>
    <row r="8134" spans="1:6" x14ac:dyDescent="0.2">
      <c r="A8134" s="11"/>
      <c r="B8134"/>
      <c r="C8134"/>
      <c r="E8134" s="11"/>
      <c r="F8134" s="11"/>
    </row>
    <row r="8135" spans="1:6" x14ac:dyDescent="0.2">
      <c r="A8135" s="11"/>
      <c r="B8135"/>
      <c r="C8135"/>
      <c r="E8135" s="11"/>
      <c r="F8135" s="11"/>
    </row>
    <row r="8136" spans="1:6" x14ac:dyDescent="0.2">
      <c r="A8136" s="11"/>
      <c r="B8136"/>
      <c r="C8136"/>
      <c r="E8136" s="11"/>
      <c r="F8136" s="11"/>
    </row>
    <row r="8137" spans="1:6" x14ac:dyDescent="0.2">
      <c r="A8137" s="11"/>
      <c r="B8137"/>
      <c r="C8137"/>
      <c r="E8137" s="11"/>
      <c r="F8137" s="11"/>
    </row>
    <row r="8138" spans="1:6" x14ac:dyDescent="0.2">
      <c r="A8138" s="11"/>
      <c r="B8138"/>
      <c r="C8138"/>
      <c r="E8138" s="11"/>
      <c r="F8138" s="11"/>
    </row>
    <row r="8139" spans="1:6" x14ac:dyDescent="0.2">
      <c r="A8139" s="11"/>
      <c r="B8139"/>
      <c r="C8139"/>
      <c r="E8139" s="11"/>
      <c r="F8139" s="11"/>
    </row>
    <row r="8140" spans="1:6" x14ac:dyDescent="0.2">
      <c r="A8140" s="11"/>
      <c r="B8140"/>
      <c r="C8140"/>
      <c r="E8140" s="11"/>
      <c r="F8140" s="11"/>
    </row>
    <row r="8141" spans="1:6" x14ac:dyDescent="0.2">
      <c r="A8141" s="11"/>
      <c r="B8141"/>
      <c r="C8141"/>
      <c r="E8141" s="11"/>
      <c r="F8141" s="11"/>
    </row>
    <row r="8142" spans="1:6" x14ac:dyDescent="0.2">
      <c r="A8142" s="11"/>
      <c r="B8142"/>
      <c r="C8142"/>
      <c r="E8142" s="11"/>
      <c r="F8142" s="11"/>
    </row>
    <row r="8143" spans="1:6" x14ac:dyDescent="0.2">
      <c r="A8143" s="11"/>
      <c r="B8143"/>
      <c r="C8143"/>
      <c r="E8143" s="11"/>
      <c r="F8143" s="11"/>
    </row>
    <row r="8144" spans="1:6" x14ac:dyDescent="0.2">
      <c r="A8144" s="11"/>
      <c r="B8144"/>
      <c r="C8144"/>
      <c r="E8144" s="11"/>
      <c r="F8144" s="11"/>
    </row>
    <row r="8145" spans="1:6" x14ac:dyDescent="0.2">
      <c r="A8145" s="11"/>
      <c r="B8145"/>
      <c r="C8145"/>
      <c r="E8145" s="11"/>
      <c r="F8145" s="11"/>
    </row>
    <row r="8146" spans="1:6" x14ac:dyDescent="0.2">
      <c r="A8146" s="11"/>
      <c r="B8146"/>
      <c r="C8146"/>
      <c r="E8146" s="11"/>
      <c r="F8146" s="11"/>
    </row>
    <row r="8147" spans="1:6" x14ac:dyDescent="0.2">
      <c r="A8147" s="11"/>
      <c r="B8147"/>
      <c r="C8147"/>
      <c r="E8147" s="11"/>
      <c r="F8147" s="11"/>
    </row>
    <row r="8148" spans="1:6" x14ac:dyDescent="0.2">
      <c r="A8148" s="11"/>
      <c r="B8148"/>
      <c r="C8148"/>
      <c r="E8148" s="11"/>
      <c r="F8148" s="11"/>
    </row>
    <row r="8149" spans="1:6" x14ac:dyDescent="0.2">
      <c r="A8149" s="11"/>
      <c r="B8149"/>
      <c r="C8149"/>
      <c r="E8149" s="11"/>
      <c r="F8149" s="11"/>
    </row>
    <row r="8150" spans="1:6" x14ac:dyDescent="0.2">
      <c r="A8150" s="11"/>
      <c r="B8150"/>
      <c r="C8150"/>
      <c r="E8150" s="11"/>
      <c r="F8150" s="11"/>
    </row>
    <row r="8151" spans="1:6" x14ac:dyDescent="0.2">
      <c r="A8151" s="11"/>
      <c r="B8151"/>
      <c r="C8151"/>
      <c r="E8151" s="11"/>
      <c r="F8151" s="11"/>
    </row>
    <row r="8152" spans="1:6" x14ac:dyDescent="0.2">
      <c r="A8152" s="11"/>
      <c r="B8152"/>
      <c r="C8152"/>
      <c r="E8152" s="11"/>
      <c r="F8152" s="11"/>
    </row>
    <row r="8153" spans="1:6" x14ac:dyDescent="0.2">
      <c r="A8153" s="11"/>
      <c r="B8153"/>
      <c r="C8153"/>
      <c r="E8153" s="11"/>
      <c r="F8153" s="11"/>
    </row>
    <row r="8154" spans="1:6" x14ac:dyDescent="0.2">
      <c r="A8154" s="11"/>
      <c r="B8154"/>
      <c r="C8154"/>
      <c r="E8154" s="11"/>
      <c r="F8154" s="11"/>
    </row>
    <row r="8155" spans="1:6" x14ac:dyDescent="0.2">
      <c r="A8155" s="11"/>
      <c r="B8155"/>
      <c r="C8155"/>
      <c r="E8155" s="11"/>
      <c r="F8155" s="11"/>
    </row>
    <row r="8156" spans="1:6" x14ac:dyDescent="0.2">
      <c r="A8156" s="11"/>
      <c r="B8156"/>
      <c r="C8156"/>
      <c r="E8156" s="11"/>
      <c r="F8156" s="11"/>
    </row>
    <row r="8157" spans="1:6" x14ac:dyDescent="0.2">
      <c r="A8157" s="11"/>
      <c r="B8157"/>
      <c r="C8157"/>
      <c r="E8157" s="11"/>
      <c r="F8157" s="11"/>
    </row>
    <row r="8158" spans="1:6" x14ac:dyDescent="0.2">
      <c r="A8158" s="11"/>
      <c r="B8158"/>
      <c r="C8158"/>
      <c r="E8158" s="11"/>
      <c r="F8158" s="11"/>
    </row>
    <row r="8159" spans="1:6" x14ac:dyDescent="0.2">
      <c r="A8159" s="11"/>
      <c r="B8159"/>
      <c r="C8159"/>
      <c r="E8159" s="11"/>
      <c r="F8159" s="11"/>
    </row>
    <row r="8160" spans="1:6" x14ac:dyDescent="0.2">
      <c r="A8160" s="11"/>
      <c r="B8160"/>
      <c r="C8160"/>
      <c r="E8160" s="11"/>
      <c r="F8160" s="11"/>
    </row>
    <row r="8161" spans="1:6" x14ac:dyDescent="0.2">
      <c r="A8161" s="11"/>
      <c r="B8161"/>
      <c r="C8161"/>
      <c r="E8161" s="11"/>
      <c r="F8161" s="11"/>
    </row>
    <row r="8162" spans="1:6" x14ac:dyDescent="0.2">
      <c r="A8162" s="11"/>
      <c r="B8162"/>
      <c r="C8162"/>
      <c r="E8162" s="11"/>
      <c r="F8162" s="11"/>
    </row>
    <row r="8163" spans="1:6" x14ac:dyDescent="0.2">
      <c r="A8163" s="11"/>
      <c r="B8163"/>
      <c r="C8163"/>
      <c r="E8163" s="11"/>
      <c r="F8163" s="11"/>
    </row>
    <row r="8164" spans="1:6" x14ac:dyDescent="0.2">
      <c r="A8164" s="11"/>
      <c r="B8164"/>
      <c r="C8164"/>
      <c r="E8164" s="11"/>
      <c r="F8164" s="11"/>
    </row>
    <row r="8165" spans="1:6" x14ac:dyDescent="0.2">
      <c r="A8165" s="11"/>
      <c r="B8165"/>
      <c r="C8165"/>
      <c r="E8165" s="11"/>
      <c r="F8165" s="11"/>
    </row>
    <row r="8166" spans="1:6" x14ac:dyDescent="0.2">
      <c r="A8166" s="11"/>
      <c r="B8166"/>
      <c r="C8166"/>
      <c r="E8166" s="11"/>
      <c r="F8166" s="11"/>
    </row>
    <row r="8167" spans="1:6" x14ac:dyDescent="0.2">
      <c r="A8167" s="11"/>
      <c r="B8167"/>
      <c r="C8167"/>
      <c r="E8167" s="11"/>
      <c r="F8167" s="11"/>
    </row>
    <row r="8168" spans="1:6" x14ac:dyDescent="0.2">
      <c r="A8168" s="11"/>
      <c r="B8168"/>
      <c r="C8168"/>
      <c r="E8168" s="11"/>
      <c r="F8168" s="11"/>
    </row>
    <row r="8169" spans="1:6" x14ac:dyDescent="0.2">
      <c r="A8169" s="11"/>
      <c r="B8169"/>
      <c r="C8169"/>
      <c r="E8169" s="11"/>
      <c r="F8169" s="11"/>
    </row>
    <row r="8170" spans="1:6" x14ac:dyDescent="0.2">
      <c r="A8170" s="11"/>
      <c r="B8170"/>
      <c r="C8170"/>
      <c r="E8170" s="11"/>
      <c r="F8170" s="11"/>
    </row>
    <row r="8171" spans="1:6" x14ac:dyDescent="0.2">
      <c r="A8171" s="11"/>
      <c r="B8171"/>
      <c r="C8171"/>
      <c r="E8171" s="11"/>
      <c r="F8171" s="11"/>
    </row>
    <row r="8172" spans="1:6" x14ac:dyDescent="0.2">
      <c r="A8172" s="11"/>
      <c r="B8172"/>
      <c r="C8172"/>
      <c r="E8172" s="11"/>
      <c r="F8172" s="11"/>
    </row>
    <row r="8173" spans="1:6" x14ac:dyDescent="0.2">
      <c r="A8173" s="11"/>
      <c r="B8173"/>
      <c r="C8173"/>
      <c r="E8173" s="11"/>
      <c r="F8173" s="11"/>
    </row>
    <row r="8174" spans="1:6" x14ac:dyDescent="0.2">
      <c r="A8174" s="11"/>
      <c r="B8174"/>
      <c r="C8174"/>
      <c r="E8174" s="11"/>
      <c r="F8174" s="11"/>
    </row>
    <row r="8175" spans="1:6" x14ac:dyDescent="0.2">
      <c r="A8175" s="11"/>
      <c r="B8175"/>
      <c r="C8175"/>
      <c r="E8175" s="11"/>
      <c r="F8175" s="11"/>
    </row>
    <row r="8176" spans="1:6" x14ac:dyDescent="0.2">
      <c r="A8176" s="11"/>
      <c r="B8176"/>
      <c r="C8176"/>
      <c r="E8176" s="11"/>
      <c r="F8176" s="11"/>
    </row>
    <row r="8177" spans="1:6" x14ac:dyDescent="0.2">
      <c r="A8177" s="11"/>
      <c r="B8177"/>
      <c r="C8177"/>
      <c r="E8177" s="11"/>
      <c r="F8177" s="11"/>
    </row>
    <row r="8178" spans="1:6" x14ac:dyDescent="0.2">
      <c r="A8178" s="11"/>
      <c r="B8178"/>
      <c r="C8178"/>
      <c r="E8178" s="11"/>
      <c r="F8178" s="11"/>
    </row>
    <row r="8179" spans="1:6" x14ac:dyDescent="0.2">
      <c r="A8179" s="11"/>
      <c r="B8179"/>
      <c r="C8179"/>
      <c r="E8179" s="11"/>
      <c r="F8179" s="11"/>
    </row>
    <row r="8180" spans="1:6" x14ac:dyDescent="0.2">
      <c r="A8180" s="11"/>
      <c r="B8180"/>
      <c r="C8180"/>
      <c r="E8180" s="11"/>
      <c r="F8180" s="11"/>
    </row>
    <row r="8181" spans="1:6" x14ac:dyDescent="0.2">
      <c r="A8181" s="11"/>
      <c r="B8181"/>
      <c r="C8181"/>
      <c r="E8181" s="11"/>
      <c r="F8181" s="11"/>
    </row>
    <row r="8182" spans="1:6" x14ac:dyDescent="0.2">
      <c r="A8182" s="11"/>
      <c r="B8182"/>
      <c r="C8182"/>
      <c r="E8182" s="11"/>
      <c r="F8182" s="11"/>
    </row>
    <row r="8183" spans="1:6" x14ac:dyDescent="0.2">
      <c r="A8183" s="11"/>
      <c r="B8183"/>
      <c r="C8183"/>
      <c r="E8183" s="11"/>
      <c r="F8183" s="11"/>
    </row>
    <row r="8184" spans="1:6" x14ac:dyDescent="0.2">
      <c r="A8184" s="11"/>
      <c r="B8184"/>
      <c r="C8184"/>
      <c r="E8184" s="11"/>
      <c r="F8184" s="11"/>
    </row>
    <row r="8185" spans="1:6" x14ac:dyDescent="0.2">
      <c r="A8185" s="11"/>
      <c r="B8185"/>
      <c r="C8185"/>
      <c r="E8185" s="11"/>
      <c r="F8185" s="11"/>
    </row>
    <row r="8186" spans="1:6" x14ac:dyDescent="0.2">
      <c r="A8186" s="11"/>
      <c r="B8186"/>
      <c r="C8186"/>
      <c r="E8186" s="11"/>
      <c r="F8186" s="11"/>
    </row>
    <row r="8187" spans="1:6" x14ac:dyDescent="0.2">
      <c r="A8187" s="11"/>
      <c r="B8187"/>
      <c r="C8187"/>
      <c r="E8187" s="11"/>
      <c r="F8187" s="11"/>
    </row>
    <row r="8188" spans="1:6" x14ac:dyDescent="0.2">
      <c r="A8188" s="11"/>
      <c r="B8188"/>
      <c r="C8188"/>
      <c r="E8188" s="11"/>
      <c r="F8188" s="11"/>
    </row>
    <row r="8189" spans="1:6" x14ac:dyDescent="0.2">
      <c r="A8189" s="11"/>
      <c r="B8189"/>
      <c r="C8189"/>
      <c r="E8189" s="11"/>
      <c r="F8189" s="11"/>
    </row>
    <row r="8190" spans="1:6" x14ac:dyDescent="0.2">
      <c r="A8190" s="11"/>
      <c r="B8190"/>
      <c r="C8190"/>
      <c r="E8190" s="11"/>
      <c r="F8190" s="11"/>
    </row>
    <row r="8191" spans="1:6" x14ac:dyDescent="0.2">
      <c r="A8191" s="11"/>
      <c r="B8191"/>
      <c r="C8191"/>
      <c r="E8191" s="11"/>
      <c r="F8191" s="11"/>
    </row>
    <row r="8192" spans="1:6" x14ac:dyDescent="0.2">
      <c r="A8192" s="11"/>
      <c r="B8192"/>
      <c r="C8192"/>
      <c r="E8192" s="11"/>
      <c r="F8192" s="11"/>
    </row>
    <row r="8193" spans="1:6" x14ac:dyDescent="0.2">
      <c r="A8193" s="11"/>
      <c r="B8193"/>
      <c r="C8193"/>
      <c r="E8193" s="11"/>
      <c r="F8193" s="11"/>
    </row>
    <row r="8194" spans="1:6" x14ac:dyDescent="0.2">
      <c r="A8194" s="11"/>
      <c r="B8194"/>
      <c r="C8194"/>
      <c r="E8194" s="11"/>
      <c r="F8194" s="11"/>
    </row>
    <row r="8195" spans="1:6" x14ac:dyDescent="0.2">
      <c r="A8195" s="11"/>
      <c r="B8195"/>
      <c r="C8195"/>
      <c r="E8195" s="11"/>
      <c r="F8195" s="11"/>
    </row>
    <row r="8196" spans="1:6" x14ac:dyDescent="0.2">
      <c r="A8196" s="11"/>
      <c r="B8196"/>
      <c r="C8196"/>
      <c r="E8196" s="11"/>
      <c r="F8196" s="11"/>
    </row>
    <row r="8197" spans="1:6" x14ac:dyDescent="0.2">
      <c r="A8197" s="11"/>
      <c r="B8197"/>
      <c r="C8197"/>
      <c r="E8197" s="11"/>
      <c r="F8197" s="11"/>
    </row>
    <row r="8198" spans="1:6" x14ac:dyDescent="0.2">
      <c r="A8198" s="11"/>
      <c r="B8198"/>
      <c r="C8198"/>
      <c r="E8198" s="11"/>
      <c r="F8198" s="11"/>
    </row>
    <row r="8199" spans="1:6" x14ac:dyDescent="0.2">
      <c r="A8199" s="11"/>
      <c r="B8199"/>
      <c r="C8199"/>
      <c r="E8199" s="11"/>
      <c r="F8199" s="11"/>
    </row>
    <row r="8200" spans="1:6" x14ac:dyDescent="0.2">
      <c r="A8200" s="11"/>
      <c r="B8200"/>
      <c r="C8200"/>
      <c r="E8200" s="11"/>
      <c r="F8200" s="11"/>
    </row>
    <row r="8201" spans="1:6" x14ac:dyDescent="0.2">
      <c r="A8201" s="11"/>
      <c r="B8201"/>
      <c r="C8201"/>
      <c r="E8201" s="11"/>
      <c r="F8201" s="11"/>
    </row>
    <row r="8202" spans="1:6" x14ac:dyDescent="0.2">
      <c r="A8202" s="11"/>
      <c r="B8202"/>
      <c r="C8202"/>
      <c r="E8202" s="11"/>
      <c r="F8202" s="11"/>
    </row>
    <row r="8203" spans="1:6" x14ac:dyDescent="0.2">
      <c r="A8203" s="11"/>
      <c r="B8203"/>
      <c r="C8203"/>
      <c r="E8203" s="11"/>
      <c r="F8203" s="11"/>
    </row>
    <row r="8204" spans="1:6" x14ac:dyDescent="0.2">
      <c r="A8204" s="11"/>
      <c r="B8204"/>
      <c r="C8204"/>
      <c r="E8204" s="11"/>
      <c r="F8204" s="11"/>
    </row>
    <row r="8205" spans="1:6" x14ac:dyDescent="0.2">
      <c r="A8205" s="11"/>
      <c r="B8205"/>
      <c r="C8205"/>
      <c r="E8205" s="11"/>
      <c r="F8205" s="11"/>
    </row>
    <row r="8206" spans="1:6" x14ac:dyDescent="0.2">
      <c r="A8206" s="11"/>
      <c r="B8206"/>
      <c r="C8206"/>
      <c r="E8206" s="11"/>
      <c r="F8206" s="11"/>
    </row>
    <row r="8207" spans="1:6" x14ac:dyDescent="0.2">
      <c r="A8207" s="11"/>
      <c r="B8207"/>
      <c r="C8207"/>
      <c r="E8207" s="11"/>
      <c r="F8207" s="11"/>
    </row>
    <row r="8208" spans="1:6" x14ac:dyDescent="0.2">
      <c r="A8208" s="11"/>
      <c r="B8208"/>
      <c r="C8208"/>
      <c r="E8208" s="11"/>
      <c r="F8208" s="11"/>
    </row>
    <row r="8209" spans="1:6" x14ac:dyDescent="0.2">
      <c r="A8209" s="11"/>
      <c r="B8209"/>
      <c r="C8209"/>
      <c r="E8209" s="11"/>
      <c r="F8209" s="11"/>
    </row>
    <row r="8210" spans="1:6" x14ac:dyDescent="0.2">
      <c r="A8210" s="11"/>
      <c r="B8210"/>
      <c r="C8210"/>
      <c r="E8210" s="11"/>
      <c r="F8210" s="11"/>
    </row>
    <row r="8211" spans="1:6" x14ac:dyDescent="0.2">
      <c r="A8211" s="11"/>
      <c r="B8211"/>
      <c r="C8211"/>
      <c r="E8211" s="11"/>
      <c r="F8211" s="11"/>
    </row>
    <row r="8212" spans="1:6" x14ac:dyDescent="0.2">
      <c r="A8212" s="11"/>
      <c r="B8212"/>
      <c r="C8212"/>
      <c r="E8212" s="11"/>
      <c r="F8212" s="11"/>
    </row>
    <row r="8213" spans="1:6" x14ac:dyDescent="0.2">
      <c r="A8213" s="11"/>
      <c r="B8213"/>
      <c r="C8213"/>
      <c r="E8213" s="11"/>
      <c r="F8213" s="11"/>
    </row>
    <row r="8214" spans="1:6" x14ac:dyDescent="0.2">
      <c r="A8214" s="11"/>
      <c r="B8214"/>
      <c r="C8214"/>
      <c r="E8214" s="11"/>
      <c r="F8214" s="11"/>
    </row>
    <row r="8215" spans="1:6" x14ac:dyDescent="0.2">
      <c r="A8215" s="11"/>
      <c r="B8215"/>
      <c r="C8215"/>
      <c r="E8215" s="11"/>
      <c r="F8215" s="11"/>
    </row>
    <row r="8216" spans="1:6" x14ac:dyDescent="0.2">
      <c r="A8216" s="11"/>
      <c r="B8216"/>
      <c r="C8216"/>
      <c r="E8216" s="11"/>
      <c r="F8216" s="11"/>
    </row>
    <row r="8217" spans="1:6" x14ac:dyDescent="0.2">
      <c r="A8217" s="11"/>
      <c r="B8217"/>
      <c r="C8217"/>
      <c r="E8217" s="11"/>
      <c r="F8217" s="11"/>
    </row>
    <row r="8218" spans="1:6" x14ac:dyDescent="0.2">
      <c r="A8218" s="11"/>
      <c r="B8218"/>
      <c r="C8218"/>
      <c r="E8218" s="11"/>
      <c r="F8218" s="11"/>
    </row>
    <row r="8219" spans="1:6" x14ac:dyDescent="0.2">
      <c r="A8219" s="11"/>
      <c r="B8219"/>
      <c r="C8219"/>
      <c r="E8219" s="11"/>
      <c r="F8219" s="11"/>
    </row>
    <row r="8220" spans="1:6" x14ac:dyDescent="0.2">
      <c r="A8220" s="11"/>
      <c r="B8220"/>
      <c r="C8220"/>
      <c r="E8220" s="11"/>
      <c r="F8220" s="11"/>
    </row>
    <row r="8221" spans="1:6" x14ac:dyDescent="0.2">
      <c r="A8221" s="11"/>
      <c r="B8221"/>
      <c r="C8221"/>
      <c r="E8221" s="11"/>
      <c r="F8221" s="11"/>
    </row>
    <row r="8222" spans="1:6" x14ac:dyDescent="0.2">
      <c r="A8222" s="11"/>
      <c r="B8222"/>
      <c r="C8222"/>
      <c r="E8222" s="11"/>
      <c r="F8222" s="11"/>
    </row>
    <row r="8223" spans="1:6" x14ac:dyDescent="0.2">
      <c r="A8223" s="11"/>
      <c r="B8223"/>
      <c r="C8223"/>
      <c r="E8223" s="11"/>
      <c r="F8223" s="11"/>
    </row>
    <row r="8224" spans="1:6" x14ac:dyDescent="0.2">
      <c r="A8224" s="11"/>
      <c r="B8224"/>
      <c r="C8224"/>
      <c r="E8224" s="11"/>
      <c r="F8224" s="11"/>
    </row>
    <row r="8225" spans="1:6" x14ac:dyDescent="0.2">
      <c r="A8225" s="11"/>
      <c r="B8225"/>
      <c r="C8225"/>
      <c r="E8225" s="11"/>
      <c r="F8225" s="11"/>
    </row>
    <row r="8226" spans="1:6" x14ac:dyDescent="0.2">
      <c r="A8226" s="11"/>
      <c r="B8226"/>
      <c r="C8226"/>
      <c r="E8226" s="11"/>
      <c r="F8226" s="11"/>
    </row>
    <row r="8227" spans="1:6" x14ac:dyDescent="0.2">
      <c r="A8227" s="11"/>
      <c r="B8227"/>
      <c r="C8227"/>
      <c r="E8227" s="11"/>
      <c r="F8227" s="11"/>
    </row>
    <row r="8228" spans="1:6" x14ac:dyDescent="0.2">
      <c r="A8228" s="11"/>
      <c r="B8228"/>
      <c r="C8228"/>
      <c r="E8228" s="11"/>
      <c r="F8228" s="11"/>
    </row>
    <row r="8229" spans="1:6" x14ac:dyDescent="0.2">
      <c r="A8229" s="11"/>
      <c r="B8229"/>
      <c r="C8229"/>
      <c r="E8229" s="11"/>
      <c r="F8229" s="11"/>
    </row>
    <row r="8230" spans="1:6" x14ac:dyDescent="0.2">
      <c r="A8230" s="11"/>
      <c r="B8230"/>
      <c r="C8230"/>
      <c r="E8230" s="11"/>
      <c r="F8230" s="11"/>
    </row>
    <row r="8231" spans="1:6" x14ac:dyDescent="0.2">
      <c r="A8231" s="11"/>
      <c r="B8231"/>
      <c r="C8231"/>
      <c r="E8231" s="11"/>
      <c r="F8231" s="11"/>
    </row>
    <row r="8232" spans="1:6" x14ac:dyDescent="0.2">
      <c r="A8232" s="11"/>
      <c r="B8232"/>
      <c r="C8232"/>
      <c r="E8232" s="11"/>
      <c r="F8232" s="11"/>
    </row>
    <row r="8233" spans="1:6" x14ac:dyDescent="0.2">
      <c r="A8233" s="11"/>
      <c r="B8233"/>
      <c r="C8233"/>
      <c r="E8233" s="11"/>
      <c r="F8233" s="11"/>
    </row>
    <row r="8234" spans="1:6" x14ac:dyDescent="0.2">
      <c r="A8234" s="11"/>
      <c r="B8234"/>
      <c r="C8234"/>
      <c r="E8234" s="11"/>
      <c r="F8234" s="11"/>
    </row>
    <row r="8235" spans="1:6" x14ac:dyDescent="0.2">
      <c r="A8235" s="11"/>
      <c r="B8235"/>
      <c r="C8235"/>
      <c r="E8235" s="11"/>
      <c r="F8235" s="11"/>
    </row>
    <row r="8236" spans="1:6" x14ac:dyDescent="0.2">
      <c r="A8236" s="11"/>
      <c r="B8236"/>
      <c r="C8236"/>
      <c r="E8236" s="11"/>
      <c r="F8236" s="11"/>
    </row>
    <row r="8237" spans="1:6" x14ac:dyDescent="0.2">
      <c r="A8237" s="11"/>
      <c r="B8237"/>
      <c r="C8237"/>
      <c r="E8237" s="11"/>
      <c r="F8237" s="11"/>
    </row>
    <row r="8238" spans="1:6" x14ac:dyDescent="0.2">
      <c r="A8238" s="11"/>
      <c r="B8238"/>
      <c r="C8238"/>
      <c r="E8238" s="11"/>
      <c r="F8238" s="11"/>
    </row>
    <row r="8239" spans="1:6" x14ac:dyDescent="0.2">
      <c r="A8239" s="11"/>
      <c r="B8239"/>
      <c r="C8239"/>
      <c r="E8239" s="11"/>
      <c r="F8239" s="11"/>
    </row>
    <row r="8240" spans="1:6" x14ac:dyDescent="0.2">
      <c r="A8240" s="11"/>
      <c r="B8240"/>
      <c r="C8240"/>
      <c r="E8240" s="11"/>
      <c r="F8240" s="11"/>
    </row>
    <row r="8241" spans="1:6" x14ac:dyDescent="0.2">
      <c r="A8241" s="11"/>
      <c r="B8241"/>
      <c r="C8241"/>
      <c r="E8241" s="11"/>
      <c r="F8241" s="11"/>
    </row>
    <row r="8242" spans="1:6" x14ac:dyDescent="0.2">
      <c r="A8242" s="11"/>
      <c r="B8242"/>
      <c r="C8242"/>
      <c r="E8242" s="11"/>
      <c r="F8242" s="11"/>
    </row>
    <row r="8243" spans="1:6" x14ac:dyDescent="0.2">
      <c r="A8243" s="11"/>
      <c r="B8243"/>
      <c r="C8243"/>
      <c r="E8243" s="11"/>
      <c r="F8243" s="11"/>
    </row>
    <row r="8244" spans="1:6" x14ac:dyDescent="0.2">
      <c r="A8244" s="11"/>
      <c r="B8244"/>
      <c r="C8244"/>
      <c r="E8244" s="11"/>
      <c r="F8244" s="11"/>
    </row>
    <row r="8245" spans="1:6" x14ac:dyDescent="0.2">
      <c r="A8245" s="11"/>
      <c r="B8245"/>
      <c r="C8245"/>
      <c r="E8245" s="11"/>
      <c r="F8245" s="11"/>
    </row>
    <row r="8246" spans="1:6" x14ac:dyDescent="0.2">
      <c r="A8246" s="11"/>
      <c r="B8246"/>
      <c r="C8246"/>
      <c r="E8246" s="11"/>
      <c r="F8246" s="11"/>
    </row>
    <row r="8247" spans="1:6" x14ac:dyDescent="0.2">
      <c r="A8247" s="11"/>
      <c r="B8247"/>
      <c r="C8247"/>
      <c r="E8247" s="11"/>
      <c r="F8247" s="11"/>
    </row>
    <row r="8248" spans="1:6" x14ac:dyDescent="0.2">
      <c r="A8248" s="11"/>
      <c r="B8248"/>
      <c r="C8248"/>
      <c r="E8248" s="11"/>
      <c r="F8248" s="11"/>
    </row>
    <row r="8249" spans="1:6" x14ac:dyDescent="0.2">
      <c r="A8249" s="11"/>
      <c r="B8249"/>
      <c r="C8249"/>
      <c r="E8249" s="11"/>
      <c r="F8249" s="11"/>
    </row>
    <row r="8250" spans="1:6" x14ac:dyDescent="0.2">
      <c r="A8250" s="11"/>
      <c r="B8250"/>
      <c r="C8250"/>
      <c r="E8250" s="11"/>
      <c r="F8250" s="11"/>
    </row>
    <row r="8251" spans="1:6" x14ac:dyDescent="0.2">
      <c r="A8251" s="11"/>
      <c r="B8251"/>
      <c r="C8251"/>
      <c r="E8251" s="11"/>
      <c r="F8251" s="11"/>
    </row>
    <row r="8252" spans="1:6" x14ac:dyDescent="0.2">
      <c r="A8252" s="11"/>
      <c r="B8252"/>
      <c r="C8252"/>
      <c r="E8252" s="11"/>
      <c r="F8252" s="11"/>
    </row>
    <row r="8253" spans="1:6" x14ac:dyDescent="0.2">
      <c r="A8253" s="11"/>
      <c r="B8253"/>
      <c r="C8253"/>
      <c r="E8253" s="11"/>
      <c r="F8253" s="11"/>
    </row>
    <row r="8254" spans="1:6" x14ac:dyDescent="0.2">
      <c r="A8254" s="11"/>
      <c r="B8254"/>
      <c r="C8254"/>
      <c r="E8254" s="11"/>
      <c r="F8254" s="11"/>
    </row>
    <row r="8255" spans="1:6" x14ac:dyDescent="0.2">
      <c r="A8255" s="11"/>
      <c r="B8255"/>
      <c r="C8255"/>
      <c r="E8255" s="11"/>
      <c r="F8255" s="11"/>
    </row>
    <row r="8256" spans="1:6" x14ac:dyDescent="0.2">
      <c r="A8256" s="11"/>
      <c r="B8256"/>
      <c r="C8256"/>
      <c r="E8256" s="11"/>
      <c r="F8256" s="11"/>
    </row>
    <row r="8257" spans="1:6" x14ac:dyDescent="0.2">
      <c r="A8257" s="11"/>
      <c r="B8257"/>
      <c r="C8257"/>
      <c r="E8257" s="11"/>
      <c r="F8257" s="11"/>
    </row>
    <row r="8258" spans="1:6" x14ac:dyDescent="0.2">
      <c r="A8258" s="11"/>
      <c r="B8258"/>
      <c r="C8258"/>
      <c r="E8258" s="11"/>
      <c r="F8258" s="11"/>
    </row>
    <row r="8259" spans="1:6" x14ac:dyDescent="0.2">
      <c r="A8259" s="11"/>
      <c r="B8259"/>
      <c r="C8259"/>
      <c r="E8259" s="11"/>
      <c r="F8259" s="11"/>
    </row>
    <row r="8260" spans="1:6" x14ac:dyDescent="0.2">
      <c r="A8260" s="11"/>
      <c r="B8260"/>
      <c r="C8260"/>
      <c r="E8260" s="11"/>
      <c r="F8260" s="11"/>
    </row>
    <row r="8261" spans="1:6" x14ac:dyDescent="0.2">
      <c r="A8261" s="11"/>
      <c r="B8261"/>
      <c r="C8261"/>
      <c r="E8261" s="11"/>
      <c r="F8261" s="11"/>
    </row>
    <row r="8262" spans="1:6" x14ac:dyDescent="0.2">
      <c r="A8262" s="11"/>
      <c r="B8262"/>
      <c r="C8262"/>
      <c r="E8262" s="11"/>
      <c r="F8262" s="11"/>
    </row>
    <row r="8263" spans="1:6" x14ac:dyDescent="0.2">
      <c r="A8263" s="11"/>
      <c r="B8263"/>
      <c r="C8263"/>
      <c r="E8263" s="11"/>
      <c r="F8263" s="11"/>
    </row>
    <row r="8264" spans="1:6" x14ac:dyDescent="0.2">
      <c r="A8264" s="11"/>
      <c r="B8264"/>
      <c r="C8264"/>
      <c r="E8264" s="11"/>
      <c r="F8264" s="11"/>
    </row>
    <row r="8265" spans="1:6" x14ac:dyDescent="0.2">
      <c r="A8265" s="11"/>
      <c r="B8265"/>
      <c r="C8265"/>
      <c r="E8265" s="11"/>
      <c r="F8265" s="11"/>
    </row>
    <row r="8266" spans="1:6" x14ac:dyDescent="0.2">
      <c r="A8266" s="11"/>
      <c r="B8266"/>
      <c r="C8266"/>
      <c r="E8266" s="11"/>
      <c r="F8266" s="11"/>
    </row>
    <row r="8267" spans="1:6" x14ac:dyDescent="0.2">
      <c r="A8267" s="11"/>
      <c r="B8267"/>
      <c r="C8267"/>
      <c r="E8267" s="11"/>
      <c r="F8267" s="11"/>
    </row>
    <row r="8268" spans="1:6" x14ac:dyDescent="0.2">
      <c r="A8268" s="11"/>
      <c r="B8268"/>
      <c r="C8268"/>
      <c r="E8268" s="11"/>
      <c r="F8268" s="11"/>
    </row>
    <row r="8269" spans="1:6" x14ac:dyDescent="0.2">
      <c r="A8269" s="11"/>
      <c r="B8269"/>
      <c r="C8269"/>
      <c r="E8269" s="11"/>
      <c r="F8269" s="11"/>
    </row>
    <row r="8270" spans="1:6" x14ac:dyDescent="0.2">
      <c r="A8270" s="11"/>
      <c r="B8270"/>
      <c r="C8270"/>
      <c r="E8270" s="11"/>
      <c r="F8270" s="11"/>
    </row>
    <row r="8271" spans="1:6" x14ac:dyDescent="0.2">
      <c r="A8271" s="11"/>
      <c r="B8271"/>
      <c r="C8271"/>
      <c r="E8271" s="11"/>
      <c r="F8271" s="11"/>
    </row>
    <row r="8272" spans="1:6" x14ac:dyDescent="0.2">
      <c r="A8272" s="11"/>
      <c r="B8272"/>
      <c r="C8272"/>
      <c r="E8272" s="11"/>
      <c r="F8272" s="11"/>
    </row>
    <row r="8273" spans="1:6" x14ac:dyDescent="0.2">
      <c r="A8273" s="11"/>
      <c r="B8273"/>
      <c r="C8273"/>
      <c r="E8273" s="11"/>
      <c r="F8273" s="11"/>
    </row>
    <row r="8274" spans="1:6" x14ac:dyDescent="0.2">
      <c r="A8274" s="11"/>
      <c r="B8274"/>
      <c r="C8274"/>
      <c r="E8274" s="11"/>
      <c r="F8274" s="11"/>
    </row>
    <row r="8275" spans="1:6" x14ac:dyDescent="0.2">
      <c r="A8275" s="11"/>
      <c r="B8275"/>
      <c r="C8275"/>
      <c r="E8275" s="11"/>
      <c r="F8275" s="11"/>
    </row>
    <row r="8276" spans="1:6" x14ac:dyDescent="0.2">
      <c r="A8276" s="11"/>
      <c r="B8276"/>
      <c r="C8276"/>
      <c r="E8276" s="11"/>
      <c r="F8276" s="11"/>
    </row>
    <row r="8277" spans="1:6" x14ac:dyDescent="0.2">
      <c r="A8277" s="11"/>
      <c r="B8277"/>
      <c r="C8277"/>
      <c r="E8277" s="11"/>
      <c r="F8277" s="11"/>
    </row>
    <row r="8278" spans="1:6" x14ac:dyDescent="0.2">
      <c r="A8278" s="11"/>
      <c r="B8278"/>
      <c r="C8278"/>
      <c r="E8278" s="11"/>
      <c r="F8278" s="11"/>
    </row>
    <row r="8279" spans="1:6" x14ac:dyDescent="0.2">
      <c r="A8279" s="11"/>
      <c r="B8279"/>
      <c r="C8279"/>
      <c r="E8279" s="11"/>
      <c r="F8279" s="11"/>
    </row>
    <row r="8280" spans="1:6" x14ac:dyDescent="0.2">
      <c r="A8280" s="11"/>
      <c r="B8280"/>
      <c r="C8280"/>
      <c r="E8280" s="11"/>
      <c r="F8280" s="11"/>
    </row>
    <row r="8281" spans="1:6" x14ac:dyDescent="0.2">
      <c r="A8281" s="11"/>
      <c r="B8281"/>
      <c r="C8281"/>
      <c r="E8281" s="11"/>
      <c r="F8281" s="11"/>
    </row>
    <row r="8282" spans="1:6" x14ac:dyDescent="0.2">
      <c r="A8282" s="11"/>
      <c r="B8282"/>
      <c r="C8282"/>
      <c r="E8282" s="11"/>
      <c r="F8282" s="11"/>
    </row>
    <row r="8283" spans="1:6" x14ac:dyDescent="0.2">
      <c r="A8283" s="11"/>
      <c r="B8283"/>
      <c r="C8283"/>
      <c r="E8283" s="11"/>
      <c r="F8283" s="11"/>
    </row>
    <row r="8284" spans="1:6" x14ac:dyDescent="0.2">
      <c r="A8284" s="11"/>
      <c r="B8284"/>
      <c r="C8284"/>
      <c r="E8284" s="11"/>
      <c r="F8284" s="11"/>
    </row>
    <row r="8285" spans="1:6" x14ac:dyDescent="0.2">
      <c r="A8285" s="11"/>
      <c r="B8285"/>
      <c r="C8285"/>
      <c r="E8285" s="11"/>
      <c r="F8285" s="11"/>
    </row>
    <row r="8286" spans="1:6" x14ac:dyDescent="0.2">
      <c r="A8286" s="11"/>
      <c r="B8286"/>
      <c r="C8286"/>
      <c r="E8286" s="11"/>
      <c r="F8286" s="11"/>
    </row>
    <row r="8287" spans="1:6" x14ac:dyDescent="0.2">
      <c r="A8287" s="11"/>
      <c r="B8287"/>
      <c r="C8287"/>
      <c r="E8287" s="11"/>
      <c r="F8287" s="11"/>
    </row>
    <row r="8288" spans="1:6" x14ac:dyDescent="0.2">
      <c r="A8288" s="11"/>
      <c r="B8288"/>
      <c r="C8288"/>
      <c r="E8288" s="11"/>
      <c r="F8288" s="11"/>
    </row>
    <row r="8289" spans="1:6" x14ac:dyDescent="0.2">
      <c r="A8289" s="11"/>
      <c r="B8289"/>
      <c r="C8289"/>
      <c r="E8289" s="11"/>
      <c r="F8289" s="11"/>
    </row>
    <row r="8290" spans="1:6" x14ac:dyDescent="0.2">
      <c r="A8290" s="11"/>
      <c r="B8290"/>
      <c r="C8290"/>
      <c r="E8290" s="11"/>
      <c r="F8290" s="11"/>
    </row>
    <row r="8291" spans="1:6" x14ac:dyDescent="0.2">
      <c r="A8291" s="11"/>
      <c r="B8291"/>
      <c r="C8291"/>
      <c r="E8291" s="11"/>
      <c r="F8291" s="11"/>
    </row>
    <row r="8292" spans="1:6" x14ac:dyDescent="0.2">
      <c r="A8292" s="11"/>
      <c r="B8292"/>
      <c r="C8292"/>
      <c r="E8292" s="11"/>
      <c r="F8292" s="11"/>
    </row>
    <row r="8293" spans="1:6" x14ac:dyDescent="0.2">
      <c r="A8293" s="11"/>
      <c r="B8293"/>
      <c r="C8293"/>
      <c r="E8293" s="11"/>
      <c r="F8293" s="11"/>
    </row>
    <row r="8294" spans="1:6" x14ac:dyDescent="0.2">
      <c r="A8294" s="11"/>
      <c r="B8294"/>
      <c r="C8294"/>
      <c r="E8294" s="11"/>
      <c r="F8294" s="11"/>
    </row>
    <row r="8295" spans="1:6" x14ac:dyDescent="0.2">
      <c r="A8295" s="11"/>
      <c r="B8295"/>
      <c r="C8295"/>
      <c r="E8295" s="11"/>
      <c r="F8295" s="11"/>
    </row>
    <row r="8296" spans="1:6" x14ac:dyDescent="0.2">
      <c r="A8296" s="11"/>
      <c r="B8296"/>
      <c r="C8296"/>
      <c r="E8296" s="11"/>
      <c r="F8296" s="11"/>
    </row>
    <row r="8297" spans="1:6" x14ac:dyDescent="0.2">
      <c r="A8297" s="11"/>
      <c r="B8297"/>
      <c r="C8297"/>
      <c r="E8297" s="11"/>
      <c r="F8297" s="11"/>
    </row>
    <row r="8298" spans="1:6" x14ac:dyDescent="0.2">
      <c r="A8298" s="11"/>
      <c r="B8298"/>
      <c r="C8298"/>
      <c r="E8298" s="11"/>
      <c r="F8298" s="11"/>
    </row>
    <row r="8299" spans="1:6" x14ac:dyDescent="0.2">
      <c r="A8299" s="11"/>
      <c r="B8299"/>
      <c r="C8299"/>
      <c r="E8299" s="11"/>
      <c r="F8299" s="11"/>
    </row>
    <row r="8300" spans="1:6" x14ac:dyDescent="0.2">
      <c r="A8300" s="11"/>
      <c r="B8300"/>
      <c r="C8300"/>
      <c r="E8300" s="11"/>
      <c r="F8300" s="11"/>
    </row>
    <row r="8301" spans="1:6" x14ac:dyDescent="0.2">
      <c r="A8301" s="11"/>
      <c r="B8301"/>
      <c r="C8301"/>
      <c r="E8301" s="11"/>
      <c r="F8301" s="11"/>
    </row>
    <row r="8302" spans="1:6" x14ac:dyDescent="0.2">
      <c r="A8302" s="11"/>
      <c r="B8302"/>
      <c r="C8302"/>
      <c r="E8302" s="11"/>
      <c r="F8302" s="11"/>
    </row>
    <row r="8303" spans="1:6" x14ac:dyDescent="0.2">
      <c r="A8303" s="11"/>
      <c r="B8303"/>
      <c r="C8303"/>
      <c r="E8303" s="11"/>
      <c r="F8303" s="11"/>
    </row>
    <row r="8304" spans="1:6" x14ac:dyDescent="0.2">
      <c r="A8304" s="11"/>
      <c r="B8304"/>
      <c r="C8304"/>
      <c r="E8304" s="11"/>
      <c r="F8304" s="11"/>
    </row>
    <row r="8305" spans="1:6" x14ac:dyDescent="0.2">
      <c r="A8305" s="11"/>
      <c r="B8305"/>
      <c r="C8305"/>
      <c r="E8305" s="11"/>
      <c r="F8305" s="11"/>
    </row>
    <row r="8306" spans="1:6" x14ac:dyDescent="0.2">
      <c r="A8306" s="11"/>
      <c r="B8306"/>
      <c r="C8306"/>
      <c r="E8306" s="11"/>
      <c r="F8306" s="11"/>
    </row>
    <row r="8307" spans="1:6" x14ac:dyDescent="0.2">
      <c r="A8307" s="11"/>
      <c r="B8307"/>
      <c r="C8307"/>
      <c r="E8307" s="11"/>
      <c r="F8307" s="11"/>
    </row>
    <row r="8308" spans="1:6" x14ac:dyDescent="0.2">
      <c r="A8308" s="11"/>
      <c r="B8308"/>
      <c r="C8308"/>
      <c r="E8308" s="11"/>
      <c r="F8308" s="11"/>
    </row>
    <row r="8309" spans="1:6" x14ac:dyDescent="0.2">
      <c r="A8309" s="11"/>
      <c r="B8309"/>
      <c r="C8309"/>
      <c r="E8309" s="11"/>
      <c r="F8309" s="11"/>
    </row>
    <row r="8310" spans="1:6" x14ac:dyDescent="0.2">
      <c r="A8310" s="11"/>
      <c r="B8310"/>
      <c r="C8310"/>
      <c r="E8310" s="11"/>
      <c r="F8310" s="11"/>
    </row>
    <row r="8311" spans="1:6" x14ac:dyDescent="0.2">
      <c r="A8311" s="11"/>
      <c r="B8311"/>
      <c r="C8311"/>
      <c r="E8311" s="11"/>
      <c r="F8311" s="11"/>
    </row>
    <row r="8312" spans="1:6" x14ac:dyDescent="0.2">
      <c r="A8312" s="11"/>
      <c r="B8312"/>
      <c r="C8312"/>
      <c r="E8312" s="11"/>
      <c r="F8312" s="11"/>
    </row>
    <row r="8313" spans="1:6" x14ac:dyDescent="0.2">
      <c r="A8313" s="11"/>
      <c r="B8313"/>
      <c r="C8313"/>
      <c r="E8313" s="11"/>
      <c r="F8313" s="11"/>
    </row>
    <row r="8314" spans="1:6" x14ac:dyDescent="0.2">
      <c r="A8314" s="11"/>
      <c r="B8314"/>
      <c r="C8314"/>
      <c r="E8314" s="11"/>
      <c r="F8314" s="11"/>
    </row>
    <row r="8315" spans="1:6" x14ac:dyDescent="0.2">
      <c r="A8315" s="11"/>
      <c r="B8315"/>
      <c r="C8315"/>
      <c r="E8315" s="11"/>
      <c r="F8315" s="11"/>
    </row>
    <row r="8316" spans="1:6" x14ac:dyDescent="0.2">
      <c r="A8316" s="11"/>
      <c r="B8316"/>
      <c r="C8316"/>
      <c r="E8316" s="11"/>
      <c r="F8316" s="11"/>
    </row>
    <row r="8317" spans="1:6" x14ac:dyDescent="0.2">
      <c r="A8317" s="11"/>
      <c r="B8317"/>
      <c r="C8317"/>
      <c r="E8317" s="11"/>
      <c r="F8317" s="11"/>
    </row>
    <row r="8318" spans="1:6" x14ac:dyDescent="0.2">
      <c r="A8318" s="11"/>
      <c r="B8318"/>
      <c r="C8318"/>
      <c r="E8318" s="11"/>
      <c r="F8318" s="11"/>
    </row>
    <row r="8319" spans="1:6" x14ac:dyDescent="0.2">
      <c r="A8319" s="11"/>
      <c r="B8319"/>
      <c r="C8319"/>
      <c r="E8319" s="11"/>
      <c r="F8319" s="11"/>
    </row>
    <row r="8320" spans="1:6" x14ac:dyDescent="0.2">
      <c r="A8320" s="11"/>
      <c r="B8320"/>
      <c r="C8320"/>
      <c r="E8320" s="11"/>
      <c r="F8320" s="11"/>
    </row>
    <row r="8321" spans="1:6" x14ac:dyDescent="0.2">
      <c r="A8321" s="11"/>
      <c r="B8321"/>
      <c r="C8321"/>
      <c r="E8321" s="11"/>
      <c r="F8321" s="11"/>
    </row>
    <row r="8322" spans="1:6" x14ac:dyDescent="0.2">
      <c r="A8322" s="11"/>
      <c r="B8322"/>
      <c r="C8322"/>
      <c r="E8322" s="11"/>
      <c r="F8322" s="11"/>
    </row>
    <row r="8323" spans="1:6" x14ac:dyDescent="0.2">
      <c r="A8323" s="11"/>
      <c r="B8323"/>
      <c r="C8323"/>
      <c r="E8323" s="11"/>
      <c r="F8323" s="11"/>
    </row>
    <row r="8324" spans="1:6" x14ac:dyDescent="0.2">
      <c r="A8324" s="11"/>
      <c r="B8324"/>
      <c r="C8324"/>
      <c r="E8324" s="11"/>
      <c r="F8324" s="11"/>
    </row>
    <row r="8325" spans="1:6" x14ac:dyDescent="0.2">
      <c r="A8325" s="11"/>
      <c r="B8325"/>
      <c r="C8325"/>
      <c r="E8325" s="11"/>
      <c r="F8325" s="11"/>
    </row>
    <row r="8326" spans="1:6" x14ac:dyDescent="0.2">
      <c r="A8326" s="11"/>
      <c r="B8326"/>
      <c r="C8326"/>
      <c r="E8326" s="11"/>
      <c r="F8326" s="11"/>
    </row>
    <row r="8327" spans="1:6" x14ac:dyDescent="0.2">
      <c r="A8327" s="11"/>
      <c r="B8327"/>
      <c r="C8327"/>
      <c r="E8327" s="11"/>
      <c r="F8327" s="11"/>
    </row>
    <row r="8328" spans="1:6" x14ac:dyDescent="0.2">
      <c r="A8328" s="11"/>
      <c r="B8328"/>
      <c r="C8328"/>
      <c r="E8328" s="11"/>
      <c r="F8328" s="11"/>
    </row>
    <row r="8329" spans="1:6" x14ac:dyDescent="0.2">
      <c r="A8329" s="11"/>
      <c r="B8329"/>
      <c r="C8329"/>
      <c r="E8329" s="11"/>
      <c r="F8329" s="11"/>
    </row>
    <row r="8330" spans="1:6" x14ac:dyDescent="0.2">
      <c r="A8330" s="11"/>
      <c r="B8330"/>
      <c r="C8330"/>
      <c r="E8330" s="11"/>
      <c r="F8330" s="11"/>
    </row>
    <row r="8331" spans="1:6" x14ac:dyDescent="0.2">
      <c r="A8331" s="11"/>
      <c r="B8331"/>
      <c r="C8331"/>
      <c r="E8331" s="11"/>
      <c r="F8331" s="11"/>
    </row>
    <row r="8332" spans="1:6" x14ac:dyDescent="0.2">
      <c r="A8332" s="11"/>
      <c r="B8332"/>
      <c r="C8332"/>
      <c r="E8332" s="11"/>
      <c r="F8332" s="11"/>
    </row>
    <row r="8333" spans="1:6" x14ac:dyDescent="0.2">
      <c r="A8333" s="11"/>
      <c r="B8333"/>
      <c r="C8333"/>
      <c r="E8333" s="11"/>
      <c r="F8333" s="11"/>
    </row>
    <row r="8334" spans="1:6" x14ac:dyDescent="0.2">
      <c r="A8334" s="11"/>
      <c r="B8334"/>
      <c r="C8334"/>
      <c r="E8334" s="11"/>
      <c r="F8334" s="11"/>
    </row>
    <row r="8335" spans="1:6" x14ac:dyDescent="0.2">
      <c r="A8335" s="11"/>
      <c r="B8335"/>
      <c r="C8335"/>
      <c r="E8335" s="11"/>
      <c r="F8335" s="11"/>
    </row>
    <row r="8336" spans="1:6" x14ac:dyDescent="0.2">
      <c r="A8336" s="11"/>
      <c r="B8336"/>
      <c r="C8336"/>
      <c r="E8336" s="11"/>
      <c r="F8336" s="11"/>
    </row>
    <row r="8337" spans="1:6" x14ac:dyDescent="0.2">
      <c r="A8337" s="11"/>
      <c r="B8337"/>
      <c r="C8337"/>
      <c r="E8337" s="11"/>
      <c r="F8337" s="11"/>
    </row>
    <row r="8338" spans="1:6" x14ac:dyDescent="0.2">
      <c r="A8338" s="11"/>
      <c r="B8338"/>
      <c r="C8338"/>
      <c r="E8338" s="11"/>
      <c r="F8338" s="11"/>
    </row>
    <row r="8339" spans="1:6" x14ac:dyDescent="0.2">
      <c r="A8339" s="11"/>
      <c r="B8339"/>
      <c r="C8339"/>
      <c r="E8339" s="11"/>
      <c r="F8339" s="11"/>
    </row>
    <row r="8340" spans="1:6" x14ac:dyDescent="0.2">
      <c r="A8340" s="11"/>
      <c r="B8340"/>
      <c r="C8340"/>
      <c r="E8340" s="11"/>
      <c r="F8340" s="11"/>
    </row>
    <row r="8341" spans="1:6" x14ac:dyDescent="0.2">
      <c r="A8341" s="11"/>
      <c r="B8341"/>
      <c r="C8341"/>
      <c r="E8341" s="11"/>
      <c r="F8341" s="11"/>
    </row>
    <row r="8342" spans="1:6" x14ac:dyDescent="0.2">
      <c r="A8342" s="11"/>
      <c r="B8342"/>
      <c r="C8342"/>
      <c r="E8342" s="11"/>
      <c r="F8342" s="11"/>
    </row>
    <row r="8343" spans="1:6" x14ac:dyDescent="0.2">
      <c r="A8343" s="11"/>
      <c r="B8343"/>
      <c r="C8343"/>
      <c r="E8343" s="11"/>
      <c r="F8343" s="11"/>
    </row>
    <row r="8344" spans="1:6" x14ac:dyDescent="0.2">
      <c r="A8344" s="11"/>
      <c r="B8344"/>
      <c r="C8344"/>
      <c r="E8344" s="11"/>
      <c r="F8344" s="11"/>
    </row>
    <row r="8345" spans="1:6" x14ac:dyDescent="0.2">
      <c r="A8345" s="11"/>
      <c r="B8345"/>
      <c r="C8345"/>
      <c r="E8345" s="11"/>
      <c r="F8345" s="11"/>
    </row>
    <row r="8346" spans="1:6" x14ac:dyDescent="0.2">
      <c r="A8346" s="11"/>
      <c r="B8346"/>
      <c r="C8346"/>
      <c r="E8346" s="11"/>
      <c r="F8346" s="11"/>
    </row>
    <row r="8347" spans="1:6" x14ac:dyDescent="0.2">
      <c r="A8347" s="11"/>
      <c r="B8347"/>
      <c r="C8347"/>
      <c r="E8347" s="11"/>
      <c r="F8347" s="11"/>
    </row>
    <row r="8348" spans="1:6" x14ac:dyDescent="0.2">
      <c r="A8348" s="11"/>
      <c r="B8348"/>
      <c r="C8348"/>
      <c r="E8348" s="11"/>
      <c r="F8348" s="11"/>
    </row>
    <row r="8349" spans="1:6" x14ac:dyDescent="0.2">
      <c r="A8349" s="11"/>
      <c r="B8349"/>
      <c r="C8349"/>
      <c r="E8349" s="11"/>
      <c r="F8349" s="11"/>
    </row>
    <row r="8350" spans="1:6" x14ac:dyDescent="0.2">
      <c r="A8350" s="11"/>
      <c r="B8350"/>
      <c r="C8350"/>
      <c r="E8350" s="11"/>
      <c r="F8350" s="11"/>
    </row>
    <row r="8351" spans="1:6" x14ac:dyDescent="0.2">
      <c r="A8351" s="11"/>
      <c r="B8351"/>
      <c r="C8351"/>
      <c r="E8351" s="11"/>
      <c r="F8351" s="11"/>
    </row>
    <row r="8352" spans="1:6" x14ac:dyDescent="0.2">
      <c r="A8352" s="11"/>
      <c r="B8352"/>
      <c r="C8352"/>
      <c r="E8352" s="11"/>
      <c r="F8352" s="11"/>
    </row>
    <row r="8353" spans="1:6" x14ac:dyDescent="0.2">
      <c r="A8353" s="11"/>
      <c r="B8353"/>
      <c r="C8353"/>
      <c r="E8353" s="11"/>
      <c r="F8353" s="11"/>
    </row>
    <row r="8354" spans="1:6" x14ac:dyDescent="0.2">
      <c r="A8354" s="11"/>
      <c r="B8354"/>
      <c r="C8354"/>
      <c r="E8354" s="11"/>
      <c r="F8354" s="11"/>
    </row>
    <row r="8355" spans="1:6" x14ac:dyDescent="0.2">
      <c r="A8355" s="11"/>
      <c r="B8355"/>
      <c r="C8355"/>
      <c r="E8355" s="11"/>
      <c r="F8355" s="11"/>
    </row>
    <row r="8356" spans="1:6" x14ac:dyDescent="0.2">
      <c r="A8356" s="11"/>
      <c r="B8356"/>
      <c r="C8356"/>
      <c r="E8356" s="11"/>
      <c r="F8356" s="11"/>
    </row>
    <row r="8357" spans="1:6" x14ac:dyDescent="0.2">
      <c r="A8357" s="11"/>
      <c r="B8357"/>
      <c r="C8357"/>
      <c r="E8357" s="11"/>
      <c r="F8357" s="11"/>
    </row>
    <row r="8358" spans="1:6" x14ac:dyDescent="0.2">
      <c r="A8358" s="11"/>
      <c r="B8358"/>
      <c r="C8358"/>
      <c r="E8358" s="11"/>
      <c r="F8358" s="11"/>
    </row>
    <row r="8359" spans="1:6" x14ac:dyDescent="0.2">
      <c r="A8359" s="11"/>
      <c r="B8359"/>
      <c r="C8359"/>
      <c r="E8359" s="11"/>
      <c r="F8359" s="11"/>
    </row>
    <row r="8360" spans="1:6" x14ac:dyDescent="0.2">
      <c r="A8360" s="11"/>
      <c r="B8360"/>
      <c r="C8360"/>
      <c r="E8360" s="11"/>
      <c r="F8360" s="11"/>
    </row>
    <row r="8361" spans="1:6" x14ac:dyDescent="0.2">
      <c r="A8361" s="11"/>
      <c r="B8361"/>
      <c r="C8361"/>
      <c r="E8361" s="11"/>
      <c r="F8361" s="11"/>
    </row>
    <row r="8362" spans="1:6" x14ac:dyDescent="0.2">
      <c r="A8362" s="11"/>
      <c r="B8362"/>
      <c r="C8362"/>
      <c r="E8362" s="11"/>
      <c r="F8362" s="11"/>
    </row>
    <row r="8363" spans="1:6" x14ac:dyDescent="0.2">
      <c r="A8363" s="11"/>
      <c r="B8363"/>
      <c r="C8363"/>
      <c r="E8363" s="11"/>
      <c r="F8363" s="11"/>
    </row>
    <row r="8364" spans="1:6" x14ac:dyDescent="0.2">
      <c r="A8364" s="11"/>
      <c r="B8364"/>
      <c r="C8364"/>
      <c r="E8364" s="11"/>
      <c r="F8364" s="11"/>
    </row>
    <row r="8365" spans="1:6" x14ac:dyDescent="0.2">
      <c r="A8365" s="11"/>
      <c r="B8365"/>
      <c r="C8365"/>
      <c r="E8365" s="11"/>
      <c r="F8365" s="11"/>
    </row>
    <row r="8366" spans="1:6" x14ac:dyDescent="0.2">
      <c r="A8366" s="11"/>
      <c r="B8366"/>
      <c r="C8366"/>
      <c r="E8366" s="11"/>
      <c r="F8366" s="11"/>
    </row>
    <row r="8367" spans="1:6" x14ac:dyDescent="0.2">
      <c r="A8367" s="11"/>
      <c r="B8367"/>
      <c r="C8367"/>
      <c r="E8367" s="11"/>
      <c r="F8367" s="11"/>
    </row>
    <row r="8368" spans="1:6" x14ac:dyDescent="0.2">
      <c r="A8368" s="11"/>
      <c r="B8368"/>
      <c r="C8368"/>
      <c r="E8368" s="11"/>
      <c r="F8368" s="11"/>
    </row>
    <row r="8369" spans="1:6" x14ac:dyDescent="0.2">
      <c r="A8369" s="11"/>
      <c r="B8369"/>
      <c r="C8369"/>
      <c r="E8369" s="11"/>
      <c r="F8369" s="11"/>
    </row>
    <row r="8370" spans="1:6" x14ac:dyDescent="0.2">
      <c r="A8370" s="11"/>
      <c r="B8370"/>
      <c r="C8370"/>
      <c r="E8370" s="11"/>
      <c r="F8370" s="11"/>
    </row>
    <row r="8371" spans="1:6" x14ac:dyDescent="0.2">
      <c r="A8371" s="11"/>
      <c r="B8371"/>
      <c r="C8371"/>
      <c r="E8371" s="11"/>
      <c r="F8371" s="11"/>
    </row>
    <row r="8372" spans="1:6" x14ac:dyDescent="0.2">
      <c r="A8372" s="11"/>
      <c r="B8372"/>
      <c r="C8372"/>
      <c r="E8372" s="11"/>
      <c r="F8372" s="11"/>
    </row>
    <row r="8373" spans="1:6" x14ac:dyDescent="0.2">
      <c r="A8373" s="11"/>
      <c r="B8373"/>
      <c r="C8373"/>
      <c r="E8373" s="11"/>
      <c r="F8373" s="11"/>
    </row>
    <row r="8374" spans="1:6" x14ac:dyDescent="0.2">
      <c r="A8374" s="11"/>
      <c r="B8374"/>
      <c r="C8374"/>
      <c r="E8374" s="11"/>
      <c r="F8374" s="11"/>
    </row>
    <row r="8375" spans="1:6" x14ac:dyDescent="0.2">
      <c r="A8375" s="11"/>
      <c r="B8375"/>
      <c r="C8375"/>
      <c r="E8375" s="11"/>
      <c r="F8375" s="11"/>
    </row>
    <row r="8376" spans="1:6" x14ac:dyDescent="0.2">
      <c r="A8376" s="11"/>
      <c r="B8376"/>
      <c r="C8376"/>
      <c r="E8376" s="11"/>
      <c r="F8376" s="11"/>
    </row>
    <row r="8377" spans="1:6" x14ac:dyDescent="0.2">
      <c r="A8377" s="11"/>
      <c r="B8377"/>
      <c r="C8377"/>
      <c r="E8377" s="11"/>
      <c r="F8377" s="11"/>
    </row>
    <row r="8378" spans="1:6" x14ac:dyDescent="0.2">
      <c r="A8378" s="11"/>
      <c r="B8378"/>
      <c r="C8378"/>
      <c r="E8378" s="11"/>
      <c r="F8378" s="11"/>
    </row>
    <row r="8379" spans="1:6" x14ac:dyDescent="0.2">
      <c r="A8379" s="11"/>
      <c r="B8379"/>
      <c r="C8379"/>
      <c r="E8379" s="11"/>
      <c r="F8379" s="11"/>
    </row>
    <row r="8380" spans="1:6" x14ac:dyDescent="0.2">
      <c r="A8380" s="11"/>
      <c r="B8380"/>
      <c r="C8380"/>
      <c r="E8380" s="11"/>
      <c r="F8380" s="11"/>
    </row>
    <row r="8381" spans="1:6" x14ac:dyDescent="0.2">
      <c r="A8381" s="11"/>
      <c r="B8381"/>
      <c r="C8381"/>
      <c r="E8381" s="11"/>
      <c r="F8381" s="11"/>
    </row>
    <row r="8382" spans="1:6" x14ac:dyDescent="0.2">
      <c r="A8382" s="11"/>
      <c r="B8382"/>
      <c r="C8382"/>
      <c r="E8382" s="11"/>
      <c r="F8382" s="11"/>
    </row>
    <row r="8383" spans="1:6" x14ac:dyDescent="0.2">
      <c r="A8383" s="11"/>
      <c r="B8383"/>
      <c r="C8383"/>
      <c r="E8383" s="11"/>
      <c r="F8383" s="11"/>
    </row>
    <row r="8384" spans="1:6" x14ac:dyDescent="0.2">
      <c r="A8384" s="11"/>
      <c r="B8384"/>
      <c r="C8384"/>
      <c r="E8384" s="11"/>
      <c r="F8384" s="11"/>
    </row>
    <row r="8385" spans="1:6" x14ac:dyDescent="0.2">
      <c r="A8385" s="11"/>
      <c r="B8385"/>
      <c r="C8385"/>
      <c r="E8385" s="11"/>
      <c r="F8385" s="11"/>
    </row>
    <row r="8386" spans="1:6" x14ac:dyDescent="0.2">
      <c r="A8386" s="11"/>
      <c r="B8386"/>
      <c r="C8386"/>
      <c r="E8386" s="11"/>
      <c r="F8386" s="11"/>
    </row>
    <row r="8387" spans="1:6" x14ac:dyDescent="0.2">
      <c r="A8387" s="11"/>
      <c r="B8387"/>
      <c r="C8387"/>
      <c r="E8387" s="11"/>
      <c r="F8387" s="11"/>
    </row>
    <row r="8388" spans="1:6" x14ac:dyDescent="0.2">
      <c r="A8388" s="11"/>
      <c r="B8388"/>
      <c r="C8388"/>
      <c r="E8388" s="11"/>
      <c r="F8388" s="11"/>
    </row>
    <row r="8389" spans="1:6" x14ac:dyDescent="0.2">
      <c r="A8389" s="11"/>
      <c r="B8389"/>
      <c r="C8389"/>
      <c r="E8389" s="11"/>
      <c r="F8389" s="11"/>
    </row>
    <row r="8390" spans="1:6" x14ac:dyDescent="0.2">
      <c r="A8390" s="11"/>
      <c r="B8390"/>
      <c r="C8390"/>
      <c r="E8390" s="11"/>
      <c r="F8390" s="11"/>
    </row>
    <row r="8391" spans="1:6" x14ac:dyDescent="0.2">
      <c r="A8391" s="11"/>
      <c r="B8391"/>
      <c r="C8391"/>
      <c r="E8391" s="11"/>
      <c r="F8391" s="11"/>
    </row>
    <row r="8392" spans="1:6" x14ac:dyDescent="0.2">
      <c r="A8392" s="11"/>
      <c r="B8392"/>
      <c r="C8392"/>
      <c r="E8392" s="11"/>
      <c r="F8392" s="11"/>
    </row>
    <row r="8393" spans="1:6" x14ac:dyDescent="0.2">
      <c r="A8393" s="11"/>
      <c r="B8393"/>
      <c r="C8393"/>
      <c r="E8393" s="11"/>
      <c r="F8393" s="11"/>
    </row>
    <row r="8394" spans="1:6" x14ac:dyDescent="0.2">
      <c r="A8394" s="11"/>
      <c r="B8394"/>
      <c r="C8394"/>
      <c r="E8394" s="11"/>
      <c r="F8394" s="11"/>
    </row>
    <row r="8395" spans="1:6" x14ac:dyDescent="0.2">
      <c r="A8395" s="11"/>
      <c r="B8395"/>
      <c r="C8395"/>
      <c r="E8395" s="11"/>
      <c r="F8395" s="11"/>
    </row>
    <row r="8396" spans="1:6" x14ac:dyDescent="0.2">
      <c r="A8396" s="11"/>
      <c r="B8396"/>
      <c r="C8396"/>
      <c r="E8396" s="11"/>
      <c r="F8396" s="11"/>
    </row>
    <row r="8397" spans="1:6" x14ac:dyDescent="0.2">
      <c r="A8397" s="11"/>
      <c r="B8397"/>
      <c r="C8397"/>
      <c r="E8397" s="11"/>
      <c r="F8397" s="11"/>
    </row>
    <row r="8398" spans="1:6" x14ac:dyDescent="0.2">
      <c r="A8398" s="11"/>
      <c r="B8398"/>
      <c r="C8398"/>
      <c r="E8398" s="11"/>
      <c r="F8398" s="11"/>
    </row>
    <row r="8399" spans="1:6" x14ac:dyDescent="0.2">
      <c r="A8399" s="11"/>
      <c r="B8399"/>
      <c r="C8399"/>
      <c r="E8399" s="11"/>
      <c r="F8399" s="11"/>
    </row>
    <row r="8400" spans="1:6" x14ac:dyDescent="0.2">
      <c r="A8400" s="11"/>
      <c r="B8400"/>
      <c r="C8400"/>
      <c r="E8400" s="11"/>
      <c r="F8400" s="11"/>
    </row>
    <row r="8401" spans="1:6" x14ac:dyDescent="0.2">
      <c r="A8401" s="11"/>
      <c r="B8401"/>
      <c r="C8401"/>
      <c r="E8401" s="11"/>
      <c r="F8401" s="11"/>
    </row>
    <row r="8402" spans="1:6" x14ac:dyDescent="0.2">
      <c r="A8402" s="11"/>
      <c r="B8402"/>
      <c r="C8402"/>
      <c r="E8402" s="11"/>
      <c r="F8402" s="11"/>
    </row>
    <row r="8403" spans="1:6" x14ac:dyDescent="0.2">
      <c r="A8403" s="11"/>
      <c r="B8403"/>
      <c r="C8403"/>
      <c r="E8403" s="11"/>
      <c r="F8403" s="11"/>
    </row>
    <row r="8404" spans="1:6" x14ac:dyDescent="0.2">
      <c r="A8404" s="11"/>
      <c r="B8404"/>
      <c r="C8404"/>
      <c r="E8404" s="11"/>
      <c r="F8404" s="11"/>
    </row>
    <row r="8405" spans="1:6" x14ac:dyDescent="0.2">
      <c r="A8405" s="11"/>
      <c r="B8405"/>
      <c r="C8405"/>
      <c r="E8405" s="11"/>
      <c r="F8405" s="11"/>
    </row>
    <row r="8406" spans="1:6" x14ac:dyDescent="0.2">
      <c r="A8406" s="11"/>
      <c r="B8406"/>
      <c r="C8406"/>
      <c r="E8406" s="11"/>
      <c r="F8406" s="11"/>
    </row>
    <row r="8407" spans="1:6" x14ac:dyDescent="0.2">
      <c r="A8407" s="11"/>
      <c r="B8407"/>
      <c r="C8407"/>
      <c r="E8407" s="11"/>
      <c r="F8407" s="11"/>
    </row>
    <row r="8408" spans="1:6" x14ac:dyDescent="0.2">
      <c r="A8408" s="11"/>
      <c r="B8408"/>
      <c r="C8408"/>
      <c r="E8408" s="11"/>
      <c r="F8408" s="11"/>
    </row>
    <row r="8409" spans="1:6" x14ac:dyDescent="0.2">
      <c r="A8409" s="11"/>
      <c r="B8409"/>
      <c r="C8409"/>
      <c r="E8409" s="11"/>
      <c r="F8409" s="11"/>
    </row>
    <row r="8410" spans="1:6" x14ac:dyDescent="0.2">
      <c r="A8410" s="11"/>
      <c r="B8410"/>
      <c r="C8410"/>
      <c r="E8410" s="11"/>
      <c r="F8410" s="11"/>
    </row>
    <row r="8411" spans="1:6" x14ac:dyDescent="0.2">
      <c r="A8411" s="11"/>
      <c r="B8411"/>
      <c r="C8411"/>
      <c r="E8411" s="11"/>
      <c r="F8411" s="11"/>
    </row>
    <row r="8412" spans="1:6" x14ac:dyDescent="0.2">
      <c r="A8412" s="11"/>
      <c r="B8412"/>
      <c r="C8412"/>
      <c r="E8412" s="11"/>
      <c r="F8412" s="11"/>
    </row>
    <row r="8413" spans="1:6" x14ac:dyDescent="0.2">
      <c r="A8413" s="11"/>
      <c r="B8413"/>
      <c r="C8413"/>
      <c r="E8413" s="11"/>
      <c r="F8413" s="11"/>
    </row>
    <row r="8414" spans="1:6" x14ac:dyDescent="0.2">
      <c r="A8414" s="11"/>
      <c r="B8414"/>
      <c r="C8414"/>
      <c r="E8414" s="11"/>
      <c r="F8414" s="11"/>
    </row>
    <row r="8415" spans="1:6" x14ac:dyDescent="0.2">
      <c r="A8415" s="11"/>
      <c r="B8415"/>
      <c r="C8415"/>
      <c r="E8415" s="11"/>
      <c r="F8415" s="11"/>
    </row>
    <row r="8416" spans="1:6" x14ac:dyDescent="0.2">
      <c r="A8416" s="11"/>
      <c r="B8416"/>
      <c r="C8416"/>
      <c r="E8416" s="11"/>
      <c r="F8416" s="11"/>
    </row>
    <row r="8417" spans="1:6" x14ac:dyDescent="0.2">
      <c r="A8417" s="11"/>
      <c r="B8417"/>
      <c r="C8417"/>
      <c r="E8417" s="11"/>
      <c r="F8417" s="11"/>
    </row>
    <row r="8418" spans="1:6" x14ac:dyDescent="0.2">
      <c r="A8418" s="11"/>
      <c r="B8418"/>
      <c r="C8418"/>
      <c r="E8418" s="11"/>
      <c r="F8418" s="11"/>
    </row>
    <row r="8419" spans="1:6" x14ac:dyDescent="0.2">
      <c r="A8419" s="11"/>
      <c r="B8419"/>
      <c r="C8419"/>
      <c r="E8419" s="11"/>
      <c r="F8419" s="11"/>
    </row>
    <row r="8420" spans="1:6" x14ac:dyDescent="0.2">
      <c r="A8420" s="11"/>
      <c r="B8420"/>
      <c r="C8420"/>
      <c r="E8420" s="11"/>
      <c r="F8420" s="11"/>
    </row>
    <row r="8421" spans="1:6" x14ac:dyDescent="0.2">
      <c r="A8421" s="11"/>
      <c r="B8421"/>
      <c r="C8421"/>
      <c r="E8421" s="11"/>
      <c r="F8421" s="11"/>
    </row>
    <row r="8422" spans="1:6" x14ac:dyDescent="0.2">
      <c r="A8422" s="11"/>
      <c r="B8422"/>
      <c r="C8422"/>
      <c r="E8422" s="11"/>
      <c r="F8422" s="11"/>
    </row>
    <row r="8423" spans="1:6" x14ac:dyDescent="0.2">
      <c r="A8423" s="11"/>
      <c r="B8423"/>
      <c r="C8423"/>
      <c r="E8423" s="11"/>
      <c r="F8423" s="11"/>
    </row>
    <row r="8424" spans="1:6" x14ac:dyDescent="0.2">
      <c r="A8424" s="11"/>
      <c r="B8424"/>
      <c r="C8424"/>
      <c r="E8424" s="11"/>
      <c r="F8424" s="11"/>
    </row>
    <row r="8425" spans="1:6" x14ac:dyDescent="0.2">
      <c r="A8425" s="11"/>
      <c r="B8425"/>
      <c r="C8425"/>
      <c r="E8425" s="11"/>
      <c r="F8425" s="11"/>
    </row>
    <row r="8426" spans="1:6" x14ac:dyDescent="0.2">
      <c r="A8426" s="11"/>
      <c r="B8426"/>
      <c r="C8426"/>
      <c r="E8426" s="11"/>
      <c r="F8426" s="11"/>
    </row>
    <row r="8427" spans="1:6" x14ac:dyDescent="0.2">
      <c r="A8427" s="11"/>
      <c r="B8427"/>
      <c r="C8427"/>
      <c r="E8427" s="11"/>
      <c r="F8427" s="11"/>
    </row>
    <row r="8428" spans="1:6" x14ac:dyDescent="0.2">
      <c r="A8428" s="11"/>
      <c r="B8428"/>
      <c r="C8428"/>
      <c r="E8428" s="11"/>
      <c r="F8428" s="11"/>
    </row>
    <row r="8429" spans="1:6" x14ac:dyDescent="0.2">
      <c r="A8429" s="11"/>
      <c r="B8429"/>
      <c r="C8429"/>
      <c r="E8429" s="11"/>
      <c r="F8429" s="11"/>
    </row>
    <row r="8430" spans="1:6" x14ac:dyDescent="0.2">
      <c r="A8430" s="11"/>
      <c r="B8430"/>
      <c r="C8430"/>
      <c r="E8430" s="11"/>
      <c r="F8430" s="11"/>
    </row>
    <row r="8431" spans="1:6" x14ac:dyDescent="0.2">
      <c r="A8431" s="11"/>
      <c r="B8431"/>
      <c r="C8431"/>
      <c r="E8431" s="11"/>
      <c r="F8431" s="11"/>
    </row>
    <row r="8432" spans="1:6" x14ac:dyDescent="0.2">
      <c r="A8432" s="11"/>
      <c r="B8432"/>
      <c r="C8432"/>
      <c r="E8432" s="11"/>
      <c r="F8432" s="11"/>
    </row>
    <row r="8433" spans="1:6" x14ac:dyDescent="0.2">
      <c r="A8433" s="11"/>
      <c r="B8433"/>
      <c r="C8433"/>
      <c r="E8433" s="11"/>
      <c r="F8433" s="11"/>
    </row>
    <row r="8434" spans="1:6" x14ac:dyDescent="0.2">
      <c r="A8434" s="11"/>
      <c r="B8434"/>
      <c r="C8434"/>
      <c r="E8434" s="11"/>
      <c r="F8434" s="11"/>
    </row>
    <row r="8435" spans="1:6" x14ac:dyDescent="0.2">
      <c r="A8435" s="11"/>
      <c r="B8435"/>
      <c r="C8435"/>
      <c r="E8435" s="11"/>
      <c r="F8435" s="11"/>
    </row>
    <row r="8436" spans="1:6" x14ac:dyDescent="0.2">
      <c r="A8436" s="11"/>
      <c r="B8436"/>
      <c r="C8436"/>
      <c r="E8436" s="11"/>
      <c r="F8436" s="11"/>
    </row>
    <row r="8437" spans="1:6" x14ac:dyDescent="0.2">
      <c r="A8437" s="11"/>
      <c r="B8437"/>
      <c r="C8437"/>
      <c r="E8437" s="11"/>
      <c r="F8437" s="11"/>
    </row>
    <row r="8438" spans="1:6" x14ac:dyDescent="0.2">
      <c r="A8438" s="11"/>
      <c r="B8438"/>
      <c r="C8438"/>
      <c r="E8438" s="11"/>
      <c r="F8438" s="11"/>
    </row>
    <row r="8439" spans="1:6" x14ac:dyDescent="0.2">
      <c r="A8439" s="11"/>
      <c r="B8439"/>
      <c r="C8439"/>
      <c r="E8439" s="11"/>
      <c r="F8439" s="11"/>
    </row>
    <row r="8440" spans="1:6" x14ac:dyDescent="0.2">
      <c r="A8440" s="11"/>
      <c r="B8440"/>
      <c r="C8440"/>
      <c r="E8440" s="11"/>
      <c r="F8440" s="11"/>
    </row>
    <row r="8441" spans="1:6" x14ac:dyDescent="0.2">
      <c r="A8441" s="11"/>
      <c r="B8441"/>
      <c r="C8441"/>
      <c r="E8441" s="11"/>
      <c r="F8441" s="11"/>
    </row>
    <row r="8442" spans="1:6" x14ac:dyDescent="0.2">
      <c r="A8442" s="11"/>
      <c r="B8442"/>
      <c r="C8442"/>
      <c r="E8442" s="11"/>
      <c r="F8442" s="11"/>
    </row>
    <row r="8443" spans="1:6" x14ac:dyDescent="0.2">
      <c r="A8443" s="11"/>
      <c r="B8443"/>
      <c r="C8443"/>
      <c r="E8443" s="11"/>
      <c r="F8443" s="11"/>
    </row>
    <row r="8444" spans="1:6" x14ac:dyDescent="0.2">
      <c r="A8444" s="11"/>
      <c r="B8444"/>
      <c r="C8444"/>
      <c r="E8444" s="11"/>
      <c r="F8444" s="11"/>
    </row>
    <row r="8445" spans="1:6" x14ac:dyDescent="0.2">
      <c r="A8445" s="11"/>
      <c r="B8445"/>
      <c r="C8445"/>
      <c r="E8445" s="11"/>
      <c r="F8445" s="11"/>
    </row>
    <row r="8446" spans="1:6" x14ac:dyDescent="0.2">
      <c r="A8446" s="11"/>
      <c r="B8446"/>
      <c r="C8446"/>
      <c r="E8446" s="11"/>
      <c r="F8446" s="11"/>
    </row>
    <row r="8447" spans="1:6" x14ac:dyDescent="0.2">
      <c r="A8447" s="11"/>
      <c r="B8447"/>
      <c r="C8447"/>
      <c r="E8447" s="11"/>
      <c r="F8447" s="11"/>
    </row>
    <row r="8448" spans="1:6" x14ac:dyDescent="0.2">
      <c r="A8448" s="11"/>
      <c r="B8448"/>
      <c r="C8448"/>
      <c r="E8448" s="11"/>
      <c r="F8448" s="11"/>
    </row>
    <row r="8449" spans="1:6" x14ac:dyDescent="0.2">
      <c r="A8449" s="11"/>
      <c r="B8449"/>
      <c r="C8449"/>
      <c r="E8449" s="11"/>
      <c r="F8449" s="11"/>
    </row>
    <row r="8450" spans="1:6" x14ac:dyDescent="0.2">
      <c r="A8450" s="11"/>
      <c r="B8450"/>
      <c r="C8450"/>
      <c r="E8450" s="11"/>
      <c r="F8450" s="11"/>
    </row>
    <row r="8451" spans="1:6" x14ac:dyDescent="0.2">
      <c r="A8451" s="11"/>
      <c r="B8451"/>
      <c r="C8451"/>
      <c r="E8451" s="11"/>
      <c r="F8451" s="11"/>
    </row>
    <row r="8452" spans="1:6" x14ac:dyDescent="0.2">
      <c r="A8452" s="11"/>
      <c r="B8452"/>
      <c r="C8452"/>
      <c r="E8452" s="11"/>
      <c r="F8452" s="11"/>
    </row>
    <row r="8453" spans="1:6" x14ac:dyDescent="0.2">
      <c r="A8453" s="11"/>
      <c r="B8453"/>
      <c r="C8453"/>
      <c r="E8453" s="11"/>
      <c r="F8453" s="11"/>
    </row>
    <row r="8454" spans="1:6" x14ac:dyDescent="0.2">
      <c r="A8454" s="11"/>
      <c r="B8454"/>
      <c r="C8454"/>
      <c r="E8454" s="11"/>
      <c r="F8454" s="11"/>
    </row>
    <row r="8455" spans="1:6" x14ac:dyDescent="0.2">
      <c r="A8455" s="11"/>
      <c r="B8455"/>
      <c r="C8455"/>
      <c r="E8455" s="11"/>
      <c r="F8455" s="11"/>
    </row>
    <row r="8456" spans="1:6" x14ac:dyDescent="0.2">
      <c r="A8456" s="11"/>
      <c r="B8456"/>
      <c r="C8456"/>
      <c r="E8456" s="11"/>
      <c r="F8456" s="11"/>
    </row>
    <row r="8457" spans="1:6" x14ac:dyDescent="0.2">
      <c r="A8457" s="11"/>
      <c r="B8457"/>
      <c r="C8457"/>
      <c r="E8457" s="11"/>
      <c r="F8457" s="11"/>
    </row>
    <row r="8458" spans="1:6" x14ac:dyDescent="0.2">
      <c r="A8458" s="11"/>
      <c r="B8458"/>
      <c r="C8458"/>
      <c r="E8458" s="11"/>
      <c r="F8458" s="11"/>
    </row>
    <row r="8459" spans="1:6" x14ac:dyDescent="0.2">
      <c r="A8459" s="11"/>
      <c r="B8459"/>
      <c r="C8459"/>
      <c r="E8459" s="11"/>
      <c r="F8459" s="11"/>
    </row>
    <row r="8460" spans="1:6" x14ac:dyDescent="0.2">
      <c r="A8460" s="11"/>
      <c r="B8460"/>
      <c r="C8460"/>
      <c r="E8460" s="11"/>
      <c r="F8460" s="11"/>
    </row>
    <row r="8461" spans="1:6" x14ac:dyDescent="0.2">
      <c r="A8461" s="11"/>
      <c r="B8461"/>
      <c r="C8461"/>
      <c r="E8461" s="11"/>
      <c r="F8461" s="11"/>
    </row>
    <row r="8462" spans="1:6" x14ac:dyDescent="0.2">
      <c r="A8462" s="11"/>
      <c r="B8462"/>
      <c r="C8462"/>
      <c r="E8462" s="11"/>
      <c r="F8462" s="11"/>
    </row>
    <row r="8463" spans="1:6" x14ac:dyDescent="0.2">
      <c r="A8463" s="11"/>
      <c r="B8463"/>
      <c r="C8463"/>
      <c r="E8463" s="11"/>
      <c r="F8463" s="11"/>
    </row>
    <row r="8464" spans="1:6" x14ac:dyDescent="0.2">
      <c r="A8464" s="11"/>
      <c r="B8464"/>
      <c r="C8464"/>
      <c r="E8464" s="11"/>
      <c r="F8464" s="11"/>
    </row>
    <row r="8465" spans="1:6" x14ac:dyDescent="0.2">
      <c r="A8465" s="11"/>
      <c r="B8465"/>
      <c r="C8465"/>
      <c r="E8465" s="11"/>
      <c r="F8465" s="11"/>
    </row>
    <row r="8466" spans="1:6" x14ac:dyDescent="0.2">
      <c r="A8466" s="11"/>
      <c r="B8466"/>
      <c r="C8466"/>
      <c r="E8466" s="11"/>
      <c r="F8466" s="11"/>
    </row>
    <row r="8467" spans="1:6" x14ac:dyDescent="0.2">
      <c r="A8467" s="11"/>
      <c r="B8467"/>
      <c r="C8467"/>
      <c r="E8467" s="11"/>
      <c r="F8467" s="11"/>
    </row>
    <row r="8468" spans="1:6" x14ac:dyDescent="0.2">
      <c r="A8468" s="11"/>
      <c r="B8468"/>
      <c r="C8468"/>
      <c r="E8468" s="11"/>
      <c r="F8468" s="11"/>
    </row>
    <row r="8469" spans="1:6" x14ac:dyDescent="0.2">
      <c r="A8469" s="11"/>
      <c r="B8469"/>
      <c r="C8469"/>
      <c r="E8469" s="11"/>
      <c r="F8469" s="11"/>
    </row>
    <row r="8470" spans="1:6" x14ac:dyDescent="0.2">
      <c r="A8470" s="11"/>
      <c r="B8470"/>
      <c r="C8470"/>
      <c r="E8470" s="11"/>
      <c r="F8470" s="11"/>
    </row>
    <row r="8471" spans="1:6" x14ac:dyDescent="0.2">
      <c r="A8471" s="11"/>
      <c r="B8471"/>
      <c r="C8471"/>
      <c r="E8471" s="11"/>
      <c r="F8471" s="11"/>
    </row>
    <row r="8472" spans="1:6" x14ac:dyDescent="0.2">
      <c r="A8472" s="11"/>
      <c r="B8472"/>
      <c r="C8472"/>
      <c r="E8472" s="11"/>
      <c r="F8472" s="11"/>
    </row>
    <row r="8473" spans="1:6" x14ac:dyDescent="0.2">
      <c r="A8473" s="11"/>
      <c r="B8473"/>
      <c r="C8473"/>
      <c r="E8473" s="11"/>
      <c r="F8473" s="11"/>
    </row>
    <row r="8474" spans="1:6" x14ac:dyDescent="0.2">
      <c r="A8474" s="11"/>
      <c r="B8474"/>
      <c r="C8474"/>
      <c r="E8474" s="11"/>
      <c r="F8474" s="11"/>
    </row>
    <row r="8475" spans="1:6" x14ac:dyDescent="0.2">
      <c r="A8475" s="11"/>
      <c r="B8475"/>
      <c r="C8475"/>
      <c r="E8475" s="11"/>
      <c r="F8475" s="11"/>
    </row>
    <row r="8476" spans="1:6" x14ac:dyDescent="0.2">
      <c r="A8476" s="11"/>
      <c r="B8476"/>
      <c r="C8476"/>
      <c r="E8476" s="11"/>
      <c r="F8476" s="11"/>
    </row>
    <row r="8477" spans="1:6" x14ac:dyDescent="0.2">
      <c r="A8477" s="11"/>
      <c r="B8477"/>
      <c r="C8477"/>
      <c r="E8477" s="11"/>
      <c r="F8477" s="11"/>
    </row>
    <row r="8478" spans="1:6" x14ac:dyDescent="0.2">
      <c r="A8478" s="11"/>
      <c r="B8478"/>
      <c r="C8478"/>
      <c r="E8478" s="11"/>
      <c r="F8478" s="11"/>
    </row>
    <row r="8479" spans="1:6" x14ac:dyDescent="0.2">
      <c r="A8479" s="11"/>
      <c r="B8479"/>
      <c r="C8479"/>
      <c r="E8479" s="11"/>
      <c r="F8479" s="11"/>
    </row>
    <row r="8480" spans="1:6" x14ac:dyDescent="0.2">
      <c r="A8480" s="11"/>
      <c r="B8480"/>
      <c r="C8480"/>
      <c r="E8480" s="11"/>
      <c r="F8480" s="11"/>
    </row>
    <row r="8481" spans="1:6" x14ac:dyDescent="0.2">
      <c r="A8481" s="11"/>
      <c r="B8481"/>
      <c r="C8481"/>
      <c r="E8481" s="11"/>
      <c r="F8481" s="11"/>
    </row>
    <row r="8482" spans="1:6" x14ac:dyDescent="0.2">
      <c r="A8482" s="11"/>
      <c r="B8482"/>
      <c r="C8482"/>
      <c r="E8482" s="11"/>
      <c r="F8482" s="11"/>
    </row>
    <row r="8483" spans="1:6" x14ac:dyDescent="0.2">
      <c r="A8483" s="11"/>
      <c r="B8483"/>
      <c r="C8483"/>
      <c r="E8483" s="11"/>
      <c r="F8483" s="11"/>
    </row>
    <row r="8484" spans="1:6" x14ac:dyDescent="0.2">
      <c r="A8484" s="11"/>
      <c r="B8484"/>
      <c r="C8484"/>
      <c r="E8484" s="11"/>
      <c r="F8484" s="11"/>
    </row>
    <row r="8485" spans="1:6" x14ac:dyDescent="0.2">
      <c r="A8485" s="11"/>
      <c r="B8485"/>
      <c r="C8485"/>
      <c r="E8485" s="11"/>
      <c r="F8485" s="11"/>
    </row>
    <row r="8486" spans="1:6" x14ac:dyDescent="0.2">
      <c r="A8486" s="11"/>
      <c r="B8486"/>
      <c r="C8486"/>
      <c r="E8486" s="11"/>
      <c r="F8486" s="11"/>
    </row>
    <row r="8487" spans="1:6" x14ac:dyDescent="0.2">
      <c r="A8487" s="11"/>
      <c r="B8487"/>
      <c r="C8487"/>
      <c r="E8487" s="11"/>
      <c r="F8487" s="11"/>
    </row>
    <row r="8488" spans="1:6" x14ac:dyDescent="0.2">
      <c r="A8488" s="11"/>
      <c r="B8488"/>
      <c r="C8488"/>
      <c r="E8488" s="11"/>
      <c r="F8488" s="11"/>
    </row>
    <row r="8489" spans="1:6" x14ac:dyDescent="0.2">
      <c r="A8489" s="11"/>
      <c r="B8489"/>
      <c r="C8489"/>
      <c r="E8489" s="11"/>
      <c r="F8489" s="11"/>
    </row>
    <row r="8490" spans="1:6" x14ac:dyDescent="0.2">
      <c r="A8490" s="11"/>
      <c r="B8490"/>
      <c r="C8490"/>
      <c r="E8490" s="11"/>
      <c r="F8490" s="11"/>
    </row>
    <row r="8491" spans="1:6" x14ac:dyDescent="0.2">
      <c r="A8491" s="11"/>
      <c r="B8491"/>
      <c r="C8491"/>
      <c r="E8491" s="11"/>
      <c r="F8491" s="11"/>
    </row>
    <row r="8492" spans="1:6" x14ac:dyDescent="0.2">
      <c r="A8492" s="11"/>
      <c r="B8492"/>
      <c r="C8492"/>
      <c r="E8492" s="11"/>
      <c r="F8492" s="11"/>
    </row>
    <row r="8493" spans="1:6" x14ac:dyDescent="0.2">
      <c r="A8493" s="11"/>
      <c r="B8493"/>
      <c r="C8493"/>
      <c r="E8493" s="11"/>
      <c r="F8493" s="11"/>
    </row>
    <row r="8494" spans="1:6" x14ac:dyDescent="0.2">
      <c r="A8494" s="11"/>
      <c r="B8494"/>
      <c r="C8494"/>
      <c r="E8494" s="11"/>
      <c r="F8494" s="11"/>
    </row>
    <row r="8495" spans="1:6" x14ac:dyDescent="0.2">
      <c r="A8495" s="11"/>
      <c r="B8495"/>
      <c r="C8495"/>
      <c r="E8495" s="11"/>
      <c r="F8495" s="11"/>
    </row>
    <row r="8496" spans="1:6" x14ac:dyDescent="0.2">
      <c r="A8496" s="11"/>
      <c r="B8496"/>
      <c r="C8496"/>
      <c r="E8496" s="11"/>
      <c r="F8496" s="11"/>
    </row>
    <row r="8497" spans="1:6" x14ac:dyDescent="0.2">
      <c r="A8497" s="11"/>
      <c r="B8497"/>
      <c r="C8497"/>
      <c r="E8497" s="11"/>
      <c r="F8497" s="11"/>
    </row>
    <row r="8498" spans="1:6" x14ac:dyDescent="0.2">
      <c r="A8498" s="11"/>
      <c r="B8498"/>
      <c r="C8498"/>
      <c r="E8498" s="11"/>
      <c r="F8498" s="11"/>
    </row>
    <row r="8499" spans="1:6" x14ac:dyDescent="0.2">
      <c r="A8499" s="11"/>
      <c r="B8499"/>
      <c r="C8499"/>
      <c r="E8499" s="11"/>
      <c r="F8499" s="11"/>
    </row>
    <row r="8500" spans="1:6" x14ac:dyDescent="0.2">
      <c r="A8500" s="11"/>
      <c r="B8500"/>
      <c r="C8500"/>
      <c r="E8500" s="11"/>
      <c r="F8500" s="11"/>
    </row>
    <row r="8501" spans="1:6" x14ac:dyDescent="0.2">
      <c r="A8501" s="11"/>
      <c r="B8501"/>
      <c r="C8501"/>
      <c r="E8501" s="11"/>
      <c r="F8501" s="11"/>
    </row>
    <row r="8502" spans="1:6" x14ac:dyDescent="0.2">
      <c r="A8502" s="11"/>
      <c r="B8502"/>
      <c r="C8502"/>
      <c r="E8502" s="11"/>
      <c r="F8502" s="11"/>
    </row>
    <row r="8503" spans="1:6" x14ac:dyDescent="0.2">
      <c r="A8503" s="11"/>
      <c r="B8503"/>
      <c r="C8503"/>
      <c r="E8503" s="11"/>
      <c r="F8503" s="11"/>
    </row>
    <row r="8504" spans="1:6" x14ac:dyDescent="0.2">
      <c r="A8504" s="11"/>
      <c r="B8504"/>
      <c r="C8504"/>
      <c r="E8504" s="11"/>
      <c r="F8504" s="11"/>
    </row>
    <row r="8505" spans="1:6" x14ac:dyDescent="0.2">
      <c r="A8505" s="11"/>
      <c r="B8505"/>
      <c r="C8505"/>
      <c r="E8505" s="11"/>
      <c r="F8505" s="11"/>
    </row>
    <row r="8506" spans="1:6" x14ac:dyDescent="0.2">
      <c r="A8506" s="11"/>
      <c r="B8506"/>
      <c r="C8506"/>
      <c r="E8506" s="11"/>
      <c r="F8506" s="11"/>
    </row>
    <row r="8507" spans="1:6" x14ac:dyDescent="0.2">
      <c r="A8507" s="11"/>
      <c r="B8507"/>
      <c r="C8507"/>
      <c r="E8507" s="11"/>
      <c r="F8507" s="11"/>
    </row>
    <row r="8508" spans="1:6" x14ac:dyDescent="0.2">
      <c r="A8508" s="11"/>
      <c r="B8508"/>
      <c r="C8508"/>
      <c r="E8508" s="11"/>
      <c r="F8508" s="11"/>
    </row>
    <row r="8509" spans="1:6" x14ac:dyDescent="0.2">
      <c r="A8509" s="11"/>
      <c r="B8509"/>
      <c r="C8509"/>
      <c r="E8509" s="11"/>
      <c r="F8509" s="11"/>
    </row>
    <row r="8510" spans="1:6" x14ac:dyDescent="0.2">
      <c r="A8510" s="11"/>
      <c r="B8510"/>
      <c r="C8510"/>
      <c r="E8510" s="11"/>
      <c r="F8510" s="11"/>
    </row>
    <row r="8511" spans="1:6" x14ac:dyDescent="0.2">
      <c r="A8511" s="11"/>
      <c r="B8511"/>
      <c r="C8511"/>
      <c r="E8511" s="11"/>
      <c r="F8511" s="11"/>
    </row>
    <row r="8512" spans="1:6" x14ac:dyDescent="0.2">
      <c r="A8512" s="11"/>
      <c r="B8512"/>
      <c r="C8512"/>
      <c r="E8512" s="11"/>
      <c r="F8512" s="11"/>
    </row>
    <row r="8513" spans="1:6" x14ac:dyDescent="0.2">
      <c r="A8513" s="11"/>
      <c r="B8513"/>
      <c r="C8513"/>
      <c r="E8513" s="11"/>
      <c r="F8513" s="11"/>
    </row>
    <row r="8514" spans="1:6" x14ac:dyDescent="0.2">
      <c r="A8514" s="11"/>
      <c r="B8514"/>
      <c r="C8514"/>
      <c r="E8514" s="11"/>
      <c r="F8514" s="11"/>
    </row>
    <row r="8515" spans="1:6" x14ac:dyDescent="0.2">
      <c r="A8515" s="11"/>
      <c r="B8515"/>
      <c r="C8515"/>
      <c r="E8515" s="11"/>
      <c r="F8515" s="11"/>
    </row>
    <row r="8516" spans="1:6" x14ac:dyDescent="0.2">
      <c r="A8516" s="11"/>
      <c r="B8516"/>
      <c r="C8516"/>
      <c r="E8516" s="11"/>
      <c r="F8516" s="11"/>
    </row>
    <row r="8517" spans="1:6" x14ac:dyDescent="0.2">
      <c r="A8517" s="11"/>
      <c r="B8517"/>
      <c r="C8517"/>
      <c r="E8517" s="11"/>
      <c r="F8517" s="11"/>
    </row>
    <row r="8518" spans="1:6" x14ac:dyDescent="0.2">
      <c r="A8518" s="11"/>
      <c r="B8518"/>
      <c r="C8518"/>
      <c r="E8518" s="11"/>
      <c r="F8518" s="11"/>
    </row>
    <row r="8519" spans="1:6" x14ac:dyDescent="0.2">
      <c r="A8519" s="11"/>
      <c r="B8519"/>
      <c r="C8519"/>
      <c r="E8519" s="11"/>
      <c r="F8519" s="11"/>
    </row>
    <row r="8520" spans="1:6" x14ac:dyDescent="0.2">
      <c r="A8520" s="11"/>
      <c r="B8520"/>
      <c r="C8520"/>
      <c r="E8520" s="11"/>
      <c r="F8520" s="11"/>
    </row>
    <row r="8521" spans="1:6" x14ac:dyDescent="0.2">
      <c r="A8521" s="11"/>
      <c r="B8521"/>
      <c r="C8521"/>
      <c r="E8521" s="11"/>
      <c r="F8521" s="11"/>
    </row>
    <row r="8522" spans="1:6" x14ac:dyDescent="0.2">
      <c r="A8522" s="11"/>
      <c r="B8522"/>
      <c r="C8522"/>
      <c r="E8522" s="11"/>
      <c r="F8522" s="11"/>
    </row>
    <row r="8523" spans="1:6" x14ac:dyDescent="0.2">
      <c r="A8523" s="11"/>
      <c r="B8523"/>
      <c r="C8523"/>
      <c r="E8523" s="11"/>
      <c r="F8523" s="11"/>
    </row>
    <row r="8524" spans="1:6" x14ac:dyDescent="0.2">
      <c r="A8524" s="11"/>
      <c r="B8524"/>
      <c r="C8524"/>
      <c r="E8524" s="11"/>
      <c r="F8524" s="11"/>
    </row>
    <row r="8525" spans="1:6" x14ac:dyDescent="0.2">
      <c r="A8525" s="11"/>
      <c r="B8525"/>
      <c r="C8525"/>
      <c r="E8525" s="11"/>
      <c r="F8525" s="11"/>
    </row>
    <row r="8526" spans="1:6" x14ac:dyDescent="0.2">
      <c r="A8526" s="11"/>
      <c r="B8526"/>
      <c r="C8526"/>
      <c r="E8526" s="11"/>
      <c r="F8526" s="11"/>
    </row>
    <row r="8527" spans="1:6" x14ac:dyDescent="0.2">
      <c r="A8527" s="11"/>
      <c r="B8527"/>
      <c r="C8527"/>
      <c r="E8527" s="11"/>
      <c r="F8527" s="11"/>
    </row>
    <row r="8528" spans="1:6" x14ac:dyDescent="0.2">
      <c r="A8528" s="11"/>
      <c r="B8528"/>
      <c r="C8528"/>
      <c r="E8528" s="11"/>
      <c r="F8528" s="11"/>
    </row>
    <row r="8529" spans="1:6" x14ac:dyDescent="0.2">
      <c r="A8529" s="11"/>
      <c r="B8529"/>
      <c r="C8529"/>
      <c r="E8529" s="11"/>
      <c r="F8529" s="11"/>
    </row>
    <row r="8530" spans="1:6" x14ac:dyDescent="0.2">
      <c r="A8530" s="11"/>
      <c r="B8530"/>
      <c r="C8530"/>
      <c r="E8530" s="11"/>
      <c r="F8530" s="11"/>
    </row>
    <row r="8531" spans="1:6" x14ac:dyDescent="0.2">
      <c r="A8531" s="11"/>
      <c r="B8531"/>
      <c r="C8531"/>
      <c r="E8531" s="11"/>
      <c r="F8531" s="11"/>
    </row>
    <row r="8532" spans="1:6" x14ac:dyDescent="0.2">
      <c r="A8532" s="11"/>
      <c r="B8532"/>
      <c r="C8532"/>
      <c r="E8532" s="11"/>
      <c r="F8532" s="11"/>
    </row>
    <row r="8533" spans="1:6" x14ac:dyDescent="0.2">
      <c r="A8533" s="11"/>
      <c r="B8533"/>
      <c r="C8533"/>
      <c r="E8533" s="11"/>
      <c r="F8533" s="11"/>
    </row>
    <row r="8534" spans="1:6" x14ac:dyDescent="0.2">
      <c r="A8534" s="11"/>
      <c r="B8534"/>
      <c r="C8534"/>
      <c r="E8534" s="11"/>
      <c r="F8534" s="11"/>
    </row>
    <row r="8535" spans="1:6" x14ac:dyDescent="0.2">
      <c r="A8535" s="11"/>
      <c r="B8535"/>
      <c r="C8535"/>
      <c r="E8535" s="11"/>
      <c r="F8535" s="11"/>
    </row>
    <row r="8536" spans="1:6" x14ac:dyDescent="0.2">
      <c r="A8536" s="11"/>
      <c r="B8536"/>
      <c r="C8536"/>
      <c r="E8536" s="11"/>
      <c r="F8536" s="11"/>
    </row>
    <row r="8537" spans="1:6" x14ac:dyDescent="0.2">
      <c r="A8537" s="11"/>
      <c r="B8537"/>
      <c r="C8537"/>
      <c r="E8537" s="11"/>
      <c r="F8537" s="11"/>
    </row>
    <row r="8538" spans="1:6" x14ac:dyDescent="0.2">
      <c r="A8538" s="11"/>
      <c r="B8538"/>
      <c r="C8538"/>
      <c r="E8538" s="11"/>
      <c r="F8538" s="11"/>
    </row>
    <row r="8539" spans="1:6" x14ac:dyDescent="0.2">
      <c r="A8539" s="11"/>
      <c r="B8539"/>
      <c r="C8539"/>
      <c r="E8539" s="11"/>
      <c r="F8539" s="11"/>
    </row>
    <row r="8540" spans="1:6" x14ac:dyDescent="0.2">
      <c r="A8540" s="11"/>
      <c r="B8540"/>
      <c r="C8540"/>
      <c r="E8540" s="11"/>
      <c r="F8540" s="11"/>
    </row>
    <row r="8541" spans="1:6" x14ac:dyDescent="0.2">
      <c r="A8541" s="11"/>
      <c r="B8541"/>
      <c r="C8541"/>
      <c r="E8541" s="11"/>
      <c r="F8541" s="11"/>
    </row>
    <row r="8542" spans="1:6" x14ac:dyDescent="0.2">
      <c r="A8542" s="11"/>
      <c r="B8542"/>
      <c r="C8542"/>
      <c r="E8542" s="11"/>
      <c r="F8542" s="11"/>
    </row>
    <row r="8543" spans="1:6" x14ac:dyDescent="0.2">
      <c r="A8543" s="11"/>
      <c r="B8543"/>
      <c r="C8543"/>
      <c r="E8543" s="11"/>
      <c r="F8543" s="11"/>
    </row>
    <row r="8544" spans="1:6" x14ac:dyDescent="0.2">
      <c r="A8544" s="11"/>
      <c r="B8544"/>
      <c r="C8544"/>
      <c r="E8544" s="11"/>
      <c r="F8544" s="11"/>
    </row>
    <row r="8545" spans="1:6" x14ac:dyDescent="0.2">
      <c r="A8545" s="11"/>
      <c r="B8545"/>
      <c r="C8545"/>
      <c r="E8545" s="11"/>
      <c r="F8545" s="11"/>
    </row>
    <row r="8546" spans="1:6" x14ac:dyDescent="0.2">
      <c r="A8546" s="11"/>
      <c r="B8546"/>
      <c r="C8546"/>
      <c r="E8546" s="11"/>
      <c r="F8546" s="11"/>
    </row>
    <row r="8547" spans="1:6" x14ac:dyDescent="0.2">
      <c r="A8547" s="11"/>
      <c r="B8547"/>
      <c r="C8547"/>
      <c r="E8547" s="11"/>
      <c r="F8547" s="11"/>
    </row>
    <row r="8548" spans="1:6" x14ac:dyDescent="0.2">
      <c r="A8548" s="11"/>
      <c r="B8548"/>
      <c r="C8548"/>
      <c r="E8548" s="11"/>
      <c r="F8548" s="11"/>
    </row>
    <row r="8549" spans="1:6" x14ac:dyDescent="0.2">
      <c r="A8549" s="11"/>
      <c r="B8549"/>
      <c r="C8549"/>
      <c r="E8549" s="11"/>
      <c r="F8549" s="11"/>
    </row>
    <row r="8550" spans="1:6" x14ac:dyDescent="0.2">
      <c r="A8550" s="11"/>
      <c r="B8550"/>
      <c r="C8550"/>
      <c r="E8550" s="11"/>
      <c r="F8550" s="11"/>
    </row>
    <row r="8551" spans="1:6" x14ac:dyDescent="0.2">
      <c r="A8551" s="11"/>
      <c r="B8551"/>
      <c r="C8551"/>
      <c r="E8551" s="11"/>
      <c r="F8551" s="11"/>
    </row>
    <row r="8552" spans="1:6" x14ac:dyDescent="0.2">
      <c r="A8552" s="11"/>
      <c r="B8552"/>
      <c r="C8552"/>
      <c r="E8552" s="11"/>
      <c r="F8552" s="11"/>
    </row>
    <row r="8553" spans="1:6" x14ac:dyDescent="0.2">
      <c r="A8553" s="11"/>
      <c r="B8553"/>
      <c r="C8553"/>
      <c r="E8553" s="11"/>
      <c r="F8553" s="11"/>
    </row>
    <row r="8554" spans="1:6" x14ac:dyDescent="0.2">
      <c r="A8554" s="11"/>
      <c r="B8554"/>
      <c r="C8554"/>
      <c r="E8554" s="11"/>
      <c r="F8554" s="11"/>
    </row>
    <row r="8555" spans="1:6" x14ac:dyDescent="0.2">
      <c r="A8555" s="11"/>
      <c r="B8555"/>
      <c r="C8555"/>
      <c r="E8555" s="11"/>
      <c r="F8555" s="11"/>
    </row>
    <row r="8556" spans="1:6" x14ac:dyDescent="0.2">
      <c r="A8556" s="11"/>
      <c r="B8556"/>
      <c r="C8556"/>
      <c r="E8556" s="11"/>
      <c r="F8556" s="11"/>
    </row>
    <row r="8557" spans="1:6" x14ac:dyDescent="0.2">
      <c r="A8557" s="11"/>
      <c r="B8557"/>
      <c r="C8557"/>
      <c r="E8557" s="11"/>
      <c r="F8557" s="11"/>
    </row>
    <row r="8558" spans="1:6" x14ac:dyDescent="0.2">
      <c r="A8558" s="11"/>
      <c r="B8558"/>
      <c r="C8558"/>
      <c r="E8558" s="11"/>
      <c r="F8558" s="11"/>
    </row>
    <row r="8559" spans="1:6" x14ac:dyDescent="0.2">
      <c r="A8559" s="11"/>
      <c r="B8559"/>
      <c r="C8559"/>
      <c r="E8559" s="11"/>
      <c r="F8559" s="11"/>
    </row>
    <row r="8560" spans="1:6" x14ac:dyDescent="0.2">
      <c r="A8560" s="11"/>
      <c r="B8560"/>
      <c r="C8560"/>
      <c r="E8560" s="11"/>
      <c r="F8560" s="11"/>
    </row>
    <row r="8561" spans="1:6" x14ac:dyDescent="0.2">
      <c r="A8561" s="11"/>
      <c r="B8561"/>
      <c r="C8561"/>
      <c r="E8561" s="11"/>
      <c r="F8561" s="11"/>
    </row>
    <row r="8562" spans="1:6" x14ac:dyDescent="0.2">
      <c r="A8562" s="11"/>
      <c r="B8562"/>
      <c r="C8562"/>
      <c r="E8562" s="11"/>
      <c r="F8562" s="11"/>
    </row>
    <row r="8563" spans="1:6" x14ac:dyDescent="0.2">
      <c r="A8563" s="11"/>
      <c r="B8563"/>
      <c r="C8563"/>
      <c r="E8563" s="11"/>
      <c r="F8563" s="11"/>
    </row>
    <row r="8564" spans="1:6" x14ac:dyDescent="0.2">
      <c r="A8564" s="11"/>
      <c r="B8564"/>
      <c r="C8564"/>
      <c r="E8564" s="11"/>
      <c r="F8564" s="11"/>
    </row>
    <row r="8565" spans="1:6" x14ac:dyDescent="0.2">
      <c r="A8565" s="11"/>
      <c r="B8565"/>
      <c r="C8565"/>
      <c r="E8565" s="11"/>
      <c r="F8565" s="11"/>
    </row>
    <row r="8566" spans="1:6" x14ac:dyDescent="0.2">
      <c r="A8566" s="11"/>
      <c r="B8566"/>
      <c r="C8566"/>
      <c r="E8566" s="11"/>
      <c r="F8566" s="11"/>
    </row>
    <row r="8567" spans="1:6" x14ac:dyDescent="0.2">
      <c r="A8567" s="11"/>
      <c r="B8567"/>
      <c r="C8567"/>
      <c r="E8567" s="11"/>
      <c r="F8567" s="11"/>
    </row>
    <row r="8568" spans="1:6" x14ac:dyDescent="0.2">
      <c r="A8568" s="11"/>
      <c r="B8568"/>
      <c r="C8568"/>
      <c r="E8568" s="11"/>
      <c r="F8568" s="11"/>
    </row>
    <row r="8569" spans="1:6" x14ac:dyDescent="0.2">
      <c r="A8569" s="11"/>
      <c r="B8569"/>
      <c r="C8569"/>
      <c r="E8569" s="11"/>
      <c r="F8569" s="11"/>
    </row>
    <row r="8570" spans="1:6" x14ac:dyDescent="0.2">
      <c r="A8570" s="11"/>
      <c r="B8570"/>
      <c r="C8570"/>
      <c r="E8570" s="11"/>
      <c r="F8570" s="11"/>
    </row>
    <row r="8571" spans="1:6" x14ac:dyDescent="0.2">
      <c r="A8571" s="11"/>
      <c r="B8571"/>
      <c r="C8571"/>
      <c r="E8571" s="11"/>
      <c r="F8571" s="11"/>
    </row>
    <row r="8572" spans="1:6" x14ac:dyDescent="0.2">
      <c r="A8572" s="11"/>
      <c r="B8572"/>
      <c r="C8572"/>
      <c r="E8572" s="11"/>
      <c r="F8572" s="11"/>
    </row>
    <row r="8573" spans="1:6" x14ac:dyDescent="0.2">
      <c r="A8573" s="11"/>
      <c r="B8573"/>
      <c r="C8573"/>
      <c r="E8573" s="11"/>
      <c r="F8573" s="11"/>
    </row>
    <row r="8574" spans="1:6" x14ac:dyDescent="0.2">
      <c r="A8574" s="11"/>
      <c r="B8574"/>
      <c r="C8574"/>
      <c r="E8574" s="11"/>
      <c r="F8574" s="11"/>
    </row>
    <row r="8575" spans="1:6" x14ac:dyDescent="0.2">
      <c r="A8575" s="11"/>
      <c r="B8575"/>
      <c r="C8575"/>
      <c r="E8575" s="11"/>
      <c r="F8575" s="11"/>
    </row>
    <row r="8576" spans="1:6" x14ac:dyDescent="0.2">
      <c r="A8576" s="11"/>
      <c r="B8576"/>
      <c r="C8576"/>
      <c r="E8576" s="11"/>
      <c r="F8576" s="11"/>
    </row>
    <row r="8577" spans="1:6" x14ac:dyDescent="0.2">
      <c r="A8577" s="11"/>
      <c r="B8577"/>
      <c r="C8577"/>
      <c r="E8577" s="11"/>
      <c r="F8577" s="11"/>
    </row>
    <row r="8578" spans="1:6" x14ac:dyDescent="0.2">
      <c r="A8578" s="11"/>
      <c r="B8578"/>
      <c r="C8578"/>
      <c r="E8578" s="11"/>
      <c r="F8578" s="11"/>
    </row>
    <row r="8579" spans="1:6" x14ac:dyDescent="0.2">
      <c r="A8579" s="11"/>
      <c r="B8579"/>
      <c r="C8579"/>
      <c r="E8579" s="11"/>
      <c r="F8579" s="11"/>
    </row>
    <row r="8580" spans="1:6" x14ac:dyDescent="0.2">
      <c r="A8580" s="11"/>
      <c r="B8580"/>
      <c r="C8580"/>
      <c r="E8580" s="11"/>
      <c r="F8580" s="11"/>
    </row>
    <row r="8581" spans="1:6" x14ac:dyDescent="0.2">
      <c r="A8581" s="11"/>
      <c r="B8581"/>
      <c r="C8581"/>
      <c r="E8581" s="11"/>
      <c r="F8581" s="11"/>
    </row>
    <row r="8582" spans="1:6" x14ac:dyDescent="0.2">
      <c r="A8582" s="11"/>
      <c r="B8582"/>
      <c r="C8582"/>
      <c r="E8582" s="11"/>
      <c r="F8582" s="11"/>
    </row>
    <row r="8583" spans="1:6" x14ac:dyDescent="0.2">
      <c r="A8583" s="11"/>
      <c r="B8583"/>
      <c r="C8583"/>
      <c r="E8583" s="11"/>
      <c r="F8583" s="11"/>
    </row>
    <row r="8584" spans="1:6" x14ac:dyDescent="0.2">
      <c r="A8584" s="11"/>
      <c r="B8584"/>
      <c r="C8584"/>
      <c r="E8584" s="11"/>
      <c r="F8584" s="11"/>
    </row>
    <row r="8585" spans="1:6" x14ac:dyDescent="0.2">
      <c r="A8585" s="11"/>
      <c r="B8585"/>
      <c r="C8585"/>
      <c r="E8585" s="11"/>
      <c r="F8585" s="11"/>
    </row>
    <row r="8586" spans="1:6" x14ac:dyDescent="0.2">
      <c r="A8586" s="11"/>
      <c r="B8586"/>
      <c r="C8586"/>
      <c r="E8586" s="11"/>
      <c r="F8586" s="11"/>
    </row>
    <row r="8587" spans="1:6" x14ac:dyDescent="0.2">
      <c r="A8587" s="11"/>
      <c r="B8587"/>
      <c r="C8587"/>
      <c r="E8587" s="11"/>
      <c r="F8587" s="11"/>
    </row>
    <row r="8588" spans="1:6" x14ac:dyDescent="0.2">
      <c r="A8588" s="11"/>
      <c r="B8588"/>
      <c r="C8588"/>
      <c r="E8588" s="11"/>
      <c r="F8588" s="11"/>
    </row>
    <row r="8589" spans="1:6" x14ac:dyDescent="0.2">
      <c r="A8589" s="11"/>
      <c r="B8589"/>
      <c r="C8589"/>
      <c r="E8589" s="11"/>
      <c r="F8589" s="11"/>
    </row>
    <row r="8590" spans="1:6" x14ac:dyDescent="0.2">
      <c r="A8590" s="11"/>
      <c r="B8590"/>
      <c r="C8590"/>
      <c r="E8590" s="11"/>
      <c r="F8590" s="11"/>
    </row>
    <row r="8591" spans="1:6" x14ac:dyDescent="0.2">
      <c r="A8591" s="11"/>
      <c r="B8591"/>
      <c r="C8591"/>
      <c r="E8591" s="11"/>
      <c r="F8591" s="11"/>
    </row>
    <row r="8592" spans="1:6" x14ac:dyDescent="0.2">
      <c r="A8592" s="11"/>
      <c r="B8592"/>
      <c r="C8592"/>
      <c r="E8592" s="11"/>
      <c r="F8592" s="11"/>
    </row>
    <row r="8593" spans="1:6" x14ac:dyDescent="0.2">
      <c r="A8593" s="11"/>
      <c r="B8593"/>
      <c r="C8593"/>
      <c r="E8593" s="11"/>
      <c r="F8593" s="11"/>
    </row>
    <row r="8594" spans="1:6" x14ac:dyDescent="0.2">
      <c r="A8594" s="11"/>
      <c r="B8594"/>
      <c r="C8594"/>
      <c r="E8594" s="11"/>
      <c r="F8594" s="11"/>
    </row>
    <row r="8595" spans="1:6" x14ac:dyDescent="0.2">
      <c r="A8595" s="11"/>
      <c r="B8595"/>
      <c r="C8595"/>
      <c r="E8595" s="11"/>
      <c r="F8595" s="11"/>
    </row>
    <row r="8596" spans="1:6" x14ac:dyDescent="0.2">
      <c r="A8596" s="11"/>
      <c r="B8596"/>
      <c r="C8596"/>
      <c r="E8596" s="11"/>
      <c r="F8596" s="11"/>
    </row>
    <row r="8597" spans="1:6" x14ac:dyDescent="0.2">
      <c r="A8597" s="11"/>
      <c r="B8597"/>
      <c r="C8597"/>
      <c r="E8597" s="11"/>
      <c r="F8597" s="11"/>
    </row>
    <row r="8598" spans="1:6" x14ac:dyDescent="0.2">
      <c r="A8598" s="11"/>
      <c r="B8598"/>
      <c r="C8598"/>
      <c r="E8598" s="11"/>
      <c r="F8598" s="11"/>
    </row>
    <row r="8599" spans="1:6" x14ac:dyDescent="0.2">
      <c r="A8599" s="11"/>
      <c r="B8599"/>
      <c r="C8599"/>
      <c r="E8599" s="11"/>
      <c r="F8599" s="11"/>
    </row>
    <row r="8600" spans="1:6" x14ac:dyDescent="0.2">
      <c r="A8600" s="11"/>
      <c r="B8600"/>
      <c r="C8600"/>
      <c r="E8600" s="11"/>
      <c r="F8600" s="11"/>
    </row>
    <row r="8601" spans="1:6" x14ac:dyDescent="0.2">
      <c r="A8601" s="11"/>
      <c r="B8601"/>
      <c r="C8601"/>
      <c r="E8601" s="11"/>
      <c r="F8601" s="11"/>
    </row>
    <row r="8602" spans="1:6" x14ac:dyDescent="0.2">
      <c r="A8602" s="11"/>
      <c r="B8602"/>
      <c r="C8602"/>
      <c r="E8602" s="11"/>
      <c r="F8602" s="11"/>
    </row>
    <row r="8603" spans="1:6" x14ac:dyDescent="0.2">
      <c r="A8603" s="11"/>
      <c r="B8603"/>
      <c r="C8603"/>
      <c r="E8603" s="11"/>
      <c r="F8603" s="11"/>
    </row>
    <row r="8604" spans="1:6" x14ac:dyDescent="0.2">
      <c r="A8604" s="11"/>
      <c r="B8604"/>
      <c r="C8604"/>
      <c r="E8604" s="11"/>
      <c r="F8604" s="11"/>
    </row>
    <row r="8605" spans="1:6" x14ac:dyDescent="0.2">
      <c r="A8605" s="11"/>
      <c r="B8605"/>
      <c r="C8605"/>
      <c r="E8605" s="11"/>
      <c r="F8605" s="11"/>
    </row>
    <row r="8606" spans="1:6" x14ac:dyDescent="0.2">
      <c r="A8606" s="11"/>
      <c r="B8606"/>
      <c r="C8606"/>
      <c r="E8606" s="11"/>
      <c r="F8606" s="11"/>
    </row>
    <row r="8607" spans="1:6" x14ac:dyDescent="0.2">
      <c r="A8607" s="11"/>
      <c r="B8607"/>
      <c r="C8607"/>
      <c r="E8607" s="11"/>
      <c r="F8607" s="11"/>
    </row>
    <row r="8608" spans="1:6" x14ac:dyDescent="0.2">
      <c r="A8608" s="11"/>
      <c r="B8608"/>
      <c r="C8608"/>
      <c r="E8608" s="11"/>
      <c r="F8608" s="11"/>
    </row>
    <row r="8609" spans="1:6" x14ac:dyDescent="0.2">
      <c r="A8609" s="11"/>
      <c r="B8609"/>
      <c r="C8609"/>
      <c r="E8609" s="11"/>
      <c r="F8609" s="11"/>
    </row>
    <row r="8610" spans="1:6" x14ac:dyDescent="0.2">
      <c r="A8610" s="11"/>
      <c r="B8610"/>
      <c r="C8610"/>
      <c r="E8610" s="11"/>
      <c r="F8610" s="11"/>
    </row>
    <row r="8611" spans="1:6" x14ac:dyDescent="0.2">
      <c r="A8611" s="11"/>
      <c r="B8611"/>
      <c r="C8611"/>
      <c r="E8611" s="11"/>
      <c r="F8611" s="11"/>
    </row>
    <row r="8612" spans="1:6" x14ac:dyDescent="0.2">
      <c r="A8612" s="11"/>
      <c r="B8612"/>
      <c r="C8612"/>
      <c r="E8612" s="11"/>
      <c r="F8612" s="11"/>
    </row>
    <row r="8613" spans="1:6" x14ac:dyDescent="0.2">
      <c r="A8613" s="11"/>
      <c r="B8613"/>
      <c r="C8613"/>
      <c r="E8613" s="11"/>
      <c r="F8613" s="11"/>
    </row>
    <row r="8614" spans="1:6" x14ac:dyDescent="0.2">
      <c r="A8614" s="11"/>
      <c r="B8614"/>
      <c r="C8614"/>
      <c r="E8614" s="11"/>
      <c r="F8614" s="11"/>
    </row>
    <row r="8615" spans="1:6" x14ac:dyDescent="0.2">
      <c r="A8615" s="11"/>
      <c r="B8615"/>
      <c r="C8615"/>
      <c r="E8615" s="11"/>
      <c r="F8615" s="11"/>
    </row>
    <row r="8616" spans="1:6" x14ac:dyDescent="0.2">
      <c r="A8616" s="11"/>
      <c r="B8616"/>
      <c r="C8616"/>
      <c r="E8616" s="11"/>
      <c r="F8616" s="11"/>
    </row>
    <row r="8617" spans="1:6" x14ac:dyDescent="0.2">
      <c r="A8617" s="11"/>
      <c r="B8617"/>
      <c r="C8617"/>
      <c r="E8617" s="11"/>
      <c r="F8617" s="11"/>
    </row>
    <row r="8618" spans="1:6" x14ac:dyDescent="0.2">
      <c r="A8618" s="11"/>
      <c r="B8618"/>
      <c r="C8618"/>
      <c r="E8618" s="11"/>
      <c r="F8618" s="11"/>
    </row>
    <row r="8619" spans="1:6" x14ac:dyDescent="0.2">
      <c r="A8619" s="11"/>
      <c r="B8619"/>
      <c r="C8619"/>
      <c r="E8619" s="11"/>
      <c r="F8619" s="11"/>
    </row>
    <row r="8620" spans="1:6" x14ac:dyDescent="0.2">
      <c r="A8620" s="11"/>
      <c r="B8620"/>
      <c r="C8620"/>
      <c r="E8620" s="11"/>
      <c r="F8620" s="11"/>
    </row>
    <row r="8621" spans="1:6" x14ac:dyDescent="0.2">
      <c r="A8621" s="11"/>
      <c r="B8621"/>
      <c r="C8621"/>
      <c r="E8621" s="11"/>
      <c r="F8621" s="11"/>
    </row>
    <row r="8622" spans="1:6" x14ac:dyDescent="0.2">
      <c r="A8622" s="11"/>
      <c r="B8622"/>
      <c r="C8622"/>
      <c r="E8622" s="11"/>
      <c r="F8622" s="11"/>
    </row>
    <row r="8623" spans="1:6" x14ac:dyDescent="0.2">
      <c r="A8623" s="11"/>
      <c r="B8623"/>
      <c r="C8623"/>
      <c r="E8623" s="11"/>
      <c r="F8623" s="11"/>
    </row>
    <row r="8624" spans="1:6" x14ac:dyDescent="0.2">
      <c r="A8624" s="11"/>
      <c r="B8624"/>
      <c r="C8624"/>
      <c r="E8624" s="11"/>
      <c r="F8624" s="11"/>
    </row>
    <row r="8625" spans="1:6" x14ac:dyDescent="0.2">
      <c r="A8625" s="11"/>
      <c r="B8625"/>
      <c r="C8625"/>
      <c r="E8625" s="11"/>
      <c r="F8625" s="11"/>
    </row>
    <row r="8626" spans="1:6" x14ac:dyDescent="0.2">
      <c r="A8626" s="11"/>
      <c r="B8626"/>
      <c r="C8626"/>
      <c r="E8626" s="11"/>
      <c r="F8626" s="11"/>
    </row>
    <row r="8627" spans="1:6" x14ac:dyDescent="0.2">
      <c r="A8627" s="11"/>
      <c r="B8627"/>
      <c r="C8627"/>
      <c r="E8627" s="11"/>
      <c r="F8627" s="11"/>
    </row>
    <row r="8628" spans="1:6" x14ac:dyDescent="0.2">
      <c r="A8628" s="11"/>
      <c r="B8628"/>
      <c r="C8628"/>
      <c r="E8628" s="11"/>
      <c r="F8628" s="11"/>
    </row>
    <row r="8629" spans="1:6" x14ac:dyDescent="0.2">
      <c r="A8629" s="11"/>
      <c r="B8629"/>
      <c r="C8629"/>
      <c r="E8629" s="11"/>
      <c r="F8629" s="11"/>
    </row>
    <row r="8630" spans="1:6" x14ac:dyDescent="0.2">
      <c r="A8630" s="11"/>
      <c r="B8630"/>
      <c r="C8630"/>
      <c r="E8630" s="11"/>
      <c r="F8630" s="11"/>
    </row>
    <row r="8631" spans="1:6" x14ac:dyDescent="0.2">
      <c r="A8631" s="11"/>
      <c r="B8631"/>
      <c r="C8631"/>
      <c r="E8631" s="11"/>
      <c r="F8631" s="11"/>
    </row>
    <row r="8632" spans="1:6" x14ac:dyDescent="0.2">
      <c r="A8632" s="11"/>
      <c r="B8632"/>
      <c r="C8632"/>
      <c r="E8632" s="11"/>
      <c r="F8632" s="11"/>
    </row>
    <row r="8633" spans="1:6" x14ac:dyDescent="0.2">
      <c r="A8633" s="11"/>
      <c r="B8633"/>
      <c r="C8633"/>
      <c r="E8633" s="11"/>
      <c r="F8633" s="11"/>
    </row>
    <row r="8634" spans="1:6" x14ac:dyDescent="0.2">
      <c r="A8634" s="11"/>
      <c r="B8634"/>
      <c r="C8634"/>
      <c r="E8634" s="11"/>
      <c r="F8634" s="11"/>
    </row>
    <row r="8635" spans="1:6" x14ac:dyDescent="0.2">
      <c r="A8635" s="11"/>
      <c r="B8635"/>
      <c r="C8635"/>
      <c r="E8635" s="11"/>
      <c r="F8635" s="11"/>
    </row>
    <row r="8636" spans="1:6" x14ac:dyDescent="0.2">
      <c r="A8636" s="11"/>
      <c r="B8636"/>
      <c r="C8636"/>
      <c r="E8636" s="11"/>
      <c r="F8636" s="11"/>
    </row>
    <row r="8637" spans="1:6" x14ac:dyDescent="0.2">
      <c r="A8637" s="11"/>
      <c r="B8637"/>
      <c r="C8637"/>
      <c r="E8637" s="11"/>
      <c r="F8637" s="11"/>
    </row>
    <row r="8638" spans="1:6" x14ac:dyDescent="0.2">
      <c r="A8638" s="11"/>
      <c r="B8638"/>
      <c r="C8638"/>
      <c r="E8638" s="11"/>
      <c r="F8638" s="11"/>
    </row>
    <row r="8639" spans="1:6" x14ac:dyDescent="0.2">
      <c r="A8639" s="11"/>
      <c r="B8639"/>
      <c r="C8639"/>
      <c r="E8639" s="11"/>
      <c r="F8639" s="11"/>
    </row>
    <row r="8640" spans="1:6" x14ac:dyDescent="0.2">
      <c r="A8640" s="11"/>
      <c r="B8640"/>
      <c r="C8640"/>
      <c r="E8640" s="11"/>
      <c r="F8640" s="11"/>
    </row>
    <row r="8641" spans="1:6" x14ac:dyDescent="0.2">
      <c r="A8641" s="11"/>
      <c r="B8641"/>
      <c r="C8641"/>
      <c r="E8641" s="11"/>
      <c r="F8641" s="11"/>
    </row>
    <row r="8642" spans="1:6" x14ac:dyDescent="0.2">
      <c r="A8642" s="11"/>
      <c r="B8642"/>
      <c r="C8642"/>
      <c r="E8642" s="11"/>
      <c r="F8642" s="11"/>
    </row>
    <row r="8643" spans="1:6" x14ac:dyDescent="0.2">
      <c r="A8643" s="11"/>
      <c r="B8643"/>
      <c r="C8643"/>
      <c r="E8643" s="11"/>
      <c r="F8643" s="11"/>
    </row>
    <row r="8644" spans="1:6" x14ac:dyDescent="0.2">
      <c r="A8644" s="11"/>
      <c r="B8644"/>
      <c r="C8644"/>
      <c r="E8644" s="11"/>
      <c r="F8644" s="11"/>
    </row>
    <row r="8645" spans="1:6" x14ac:dyDescent="0.2">
      <c r="A8645" s="11"/>
      <c r="B8645"/>
      <c r="C8645"/>
      <c r="E8645" s="11"/>
      <c r="F8645" s="11"/>
    </row>
    <row r="8646" spans="1:6" x14ac:dyDescent="0.2">
      <c r="A8646" s="11"/>
      <c r="B8646"/>
      <c r="C8646"/>
      <c r="E8646" s="11"/>
      <c r="F8646" s="11"/>
    </row>
    <row r="8647" spans="1:6" x14ac:dyDescent="0.2">
      <c r="A8647" s="11"/>
      <c r="B8647"/>
      <c r="C8647"/>
      <c r="E8647" s="11"/>
      <c r="F8647" s="11"/>
    </row>
    <row r="8648" spans="1:6" x14ac:dyDescent="0.2">
      <c r="A8648" s="11"/>
      <c r="B8648"/>
      <c r="C8648"/>
      <c r="E8648" s="11"/>
      <c r="F8648" s="11"/>
    </row>
    <row r="8649" spans="1:6" x14ac:dyDescent="0.2">
      <c r="A8649" s="11"/>
      <c r="B8649"/>
      <c r="C8649"/>
      <c r="E8649" s="11"/>
      <c r="F8649" s="11"/>
    </row>
    <row r="8650" spans="1:6" x14ac:dyDescent="0.2">
      <c r="A8650" s="11"/>
      <c r="B8650"/>
      <c r="C8650"/>
      <c r="E8650" s="11"/>
      <c r="F8650" s="11"/>
    </row>
    <row r="8651" spans="1:6" x14ac:dyDescent="0.2">
      <c r="A8651" s="11"/>
      <c r="B8651"/>
      <c r="C8651"/>
      <c r="E8651" s="11"/>
      <c r="F8651" s="11"/>
    </row>
    <row r="8652" spans="1:6" x14ac:dyDescent="0.2">
      <c r="A8652" s="11"/>
      <c r="B8652"/>
      <c r="C8652"/>
      <c r="E8652" s="11"/>
      <c r="F8652" s="11"/>
    </row>
    <row r="8653" spans="1:6" x14ac:dyDescent="0.2">
      <c r="A8653" s="11"/>
      <c r="B8653"/>
      <c r="C8653"/>
      <c r="E8653" s="11"/>
      <c r="F8653" s="11"/>
    </row>
    <row r="8654" spans="1:6" x14ac:dyDescent="0.2">
      <c r="A8654" s="11"/>
      <c r="B8654"/>
      <c r="C8654"/>
      <c r="E8654" s="11"/>
      <c r="F8654" s="11"/>
    </row>
    <row r="8655" spans="1:6" x14ac:dyDescent="0.2">
      <c r="A8655" s="11"/>
      <c r="B8655"/>
      <c r="C8655"/>
      <c r="E8655" s="11"/>
      <c r="F8655" s="11"/>
    </row>
    <row r="8656" spans="1:6" x14ac:dyDescent="0.2">
      <c r="A8656" s="11"/>
      <c r="B8656"/>
      <c r="C8656"/>
      <c r="E8656" s="11"/>
      <c r="F8656" s="11"/>
    </row>
    <row r="8657" spans="1:6" x14ac:dyDescent="0.2">
      <c r="A8657" s="11"/>
      <c r="B8657"/>
      <c r="C8657"/>
      <c r="E8657" s="11"/>
      <c r="F8657" s="11"/>
    </row>
    <row r="8658" spans="1:6" x14ac:dyDescent="0.2">
      <c r="A8658" s="11"/>
      <c r="B8658"/>
      <c r="C8658"/>
      <c r="E8658" s="11"/>
      <c r="F8658" s="11"/>
    </row>
    <row r="8659" spans="1:6" x14ac:dyDescent="0.2">
      <c r="A8659" s="11"/>
      <c r="B8659"/>
      <c r="C8659"/>
      <c r="E8659" s="11"/>
      <c r="F8659" s="11"/>
    </row>
    <row r="8660" spans="1:6" x14ac:dyDescent="0.2">
      <c r="A8660" s="11"/>
      <c r="B8660"/>
      <c r="C8660"/>
      <c r="E8660" s="11"/>
      <c r="F8660" s="11"/>
    </row>
    <row r="8661" spans="1:6" x14ac:dyDescent="0.2">
      <c r="A8661" s="11"/>
      <c r="B8661"/>
      <c r="C8661"/>
      <c r="E8661" s="11"/>
      <c r="F8661" s="11"/>
    </row>
    <row r="8662" spans="1:6" x14ac:dyDescent="0.2">
      <c r="A8662" s="11"/>
      <c r="B8662"/>
      <c r="C8662"/>
      <c r="E8662" s="11"/>
      <c r="F8662" s="11"/>
    </row>
    <row r="8663" spans="1:6" x14ac:dyDescent="0.2">
      <c r="A8663" s="11"/>
      <c r="B8663"/>
      <c r="C8663"/>
      <c r="E8663" s="11"/>
      <c r="F8663" s="11"/>
    </row>
    <row r="8664" spans="1:6" x14ac:dyDescent="0.2">
      <c r="A8664" s="11"/>
      <c r="B8664"/>
      <c r="C8664"/>
      <c r="E8664" s="11"/>
      <c r="F8664" s="11"/>
    </row>
    <row r="8665" spans="1:6" x14ac:dyDescent="0.2">
      <c r="A8665" s="11"/>
      <c r="B8665"/>
      <c r="C8665"/>
      <c r="E8665" s="11"/>
      <c r="F8665" s="11"/>
    </row>
    <row r="8666" spans="1:6" x14ac:dyDescent="0.2">
      <c r="A8666" s="11"/>
      <c r="B8666"/>
      <c r="C8666"/>
      <c r="E8666" s="11"/>
      <c r="F8666" s="11"/>
    </row>
    <row r="8667" spans="1:6" x14ac:dyDescent="0.2">
      <c r="A8667" s="11"/>
      <c r="B8667"/>
      <c r="C8667"/>
      <c r="E8667" s="11"/>
      <c r="F8667" s="11"/>
    </row>
    <row r="8668" spans="1:6" x14ac:dyDescent="0.2">
      <c r="A8668" s="11"/>
      <c r="B8668"/>
      <c r="C8668"/>
      <c r="E8668" s="11"/>
      <c r="F8668" s="11"/>
    </row>
    <row r="8669" spans="1:6" x14ac:dyDescent="0.2">
      <c r="A8669" s="11"/>
      <c r="B8669"/>
      <c r="C8669"/>
      <c r="E8669" s="11"/>
      <c r="F8669" s="11"/>
    </row>
    <row r="8670" spans="1:6" x14ac:dyDescent="0.2">
      <c r="A8670" s="11"/>
      <c r="B8670"/>
      <c r="C8670"/>
      <c r="E8670" s="11"/>
      <c r="F8670" s="11"/>
    </row>
    <row r="8671" spans="1:6" x14ac:dyDescent="0.2">
      <c r="A8671" s="11"/>
      <c r="B8671"/>
      <c r="C8671"/>
      <c r="E8671" s="11"/>
      <c r="F8671" s="11"/>
    </row>
    <row r="8672" spans="1:6" x14ac:dyDescent="0.2">
      <c r="A8672" s="11"/>
      <c r="B8672"/>
      <c r="C8672"/>
      <c r="E8672" s="11"/>
      <c r="F8672" s="11"/>
    </row>
    <row r="8673" spans="1:6" x14ac:dyDescent="0.2">
      <c r="A8673" s="11"/>
      <c r="B8673"/>
      <c r="C8673"/>
      <c r="E8673" s="11"/>
      <c r="F8673" s="11"/>
    </row>
    <row r="8674" spans="1:6" x14ac:dyDescent="0.2">
      <c r="A8674" s="11"/>
      <c r="B8674"/>
      <c r="C8674"/>
      <c r="E8674" s="11"/>
      <c r="F8674" s="11"/>
    </row>
    <row r="8675" spans="1:6" x14ac:dyDescent="0.2">
      <c r="A8675" s="11"/>
      <c r="B8675"/>
      <c r="C8675"/>
      <c r="E8675" s="11"/>
      <c r="F8675" s="11"/>
    </row>
    <row r="8676" spans="1:6" x14ac:dyDescent="0.2">
      <c r="A8676" s="11"/>
      <c r="B8676"/>
      <c r="C8676"/>
      <c r="E8676" s="11"/>
      <c r="F8676" s="11"/>
    </row>
    <row r="8677" spans="1:6" x14ac:dyDescent="0.2">
      <c r="A8677" s="11"/>
      <c r="B8677"/>
      <c r="C8677"/>
      <c r="E8677" s="11"/>
      <c r="F8677" s="11"/>
    </row>
    <row r="8678" spans="1:6" x14ac:dyDescent="0.2">
      <c r="A8678" s="11"/>
      <c r="B8678"/>
      <c r="C8678"/>
      <c r="E8678" s="11"/>
      <c r="F8678" s="11"/>
    </row>
    <row r="8679" spans="1:6" x14ac:dyDescent="0.2">
      <c r="A8679" s="11"/>
      <c r="B8679"/>
      <c r="C8679"/>
      <c r="E8679" s="11"/>
      <c r="F8679" s="11"/>
    </row>
    <row r="8680" spans="1:6" x14ac:dyDescent="0.2">
      <c r="A8680" s="11"/>
      <c r="B8680"/>
      <c r="C8680"/>
      <c r="E8680" s="11"/>
      <c r="F8680" s="11"/>
    </row>
    <row r="8681" spans="1:6" x14ac:dyDescent="0.2">
      <c r="A8681" s="11"/>
      <c r="B8681"/>
      <c r="C8681"/>
      <c r="E8681" s="11"/>
      <c r="F8681" s="11"/>
    </row>
    <row r="8682" spans="1:6" x14ac:dyDescent="0.2">
      <c r="A8682" s="11"/>
      <c r="B8682"/>
      <c r="C8682"/>
      <c r="E8682" s="11"/>
      <c r="F8682" s="11"/>
    </row>
    <row r="8683" spans="1:6" x14ac:dyDescent="0.2">
      <c r="A8683" s="11"/>
      <c r="B8683"/>
      <c r="C8683"/>
      <c r="E8683" s="11"/>
      <c r="F8683" s="11"/>
    </row>
    <row r="8684" spans="1:6" x14ac:dyDescent="0.2">
      <c r="A8684" s="11"/>
      <c r="B8684"/>
      <c r="C8684"/>
      <c r="E8684" s="11"/>
      <c r="F8684" s="11"/>
    </row>
    <row r="8685" spans="1:6" x14ac:dyDescent="0.2">
      <c r="A8685" s="11"/>
      <c r="B8685"/>
      <c r="C8685"/>
      <c r="E8685" s="11"/>
      <c r="F8685" s="11"/>
    </row>
    <row r="8686" spans="1:6" x14ac:dyDescent="0.2">
      <c r="A8686" s="11"/>
      <c r="B8686"/>
      <c r="C8686"/>
      <c r="E8686" s="11"/>
      <c r="F8686" s="11"/>
    </row>
    <row r="8687" spans="1:6" x14ac:dyDescent="0.2">
      <c r="A8687" s="11"/>
      <c r="B8687"/>
      <c r="C8687"/>
      <c r="E8687" s="11"/>
      <c r="F8687" s="11"/>
    </row>
    <row r="8688" spans="1:6" x14ac:dyDescent="0.2">
      <c r="A8688" s="11"/>
      <c r="B8688"/>
      <c r="C8688"/>
      <c r="E8688" s="11"/>
      <c r="F8688" s="11"/>
    </row>
    <row r="8689" spans="1:6" x14ac:dyDescent="0.2">
      <c r="A8689" s="11"/>
      <c r="B8689"/>
      <c r="C8689"/>
      <c r="E8689" s="11"/>
      <c r="F8689" s="11"/>
    </row>
    <row r="8690" spans="1:6" x14ac:dyDescent="0.2">
      <c r="A8690" s="11"/>
      <c r="B8690"/>
      <c r="C8690"/>
      <c r="E8690" s="11"/>
      <c r="F8690" s="11"/>
    </row>
    <row r="8691" spans="1:6" x14ac:dyDescent="0.2">
      <c r="A8691" s="11"/>
      <c r="B8691"/>
      <c r="C8691"/>
      <c r="E8691" s="11"/>
      <c r="F8691" s="11"/>
    </row>
    <row r="8692" spans="1:6" x14ac:dyDescent="0.2">
      <c r="A8692" s="11"/>
      <c r="B8692"/>
      <c r="C8692"/>
      <c r="E8692" s="11"/>
      <c r="F8692" s="11"/>
    </row>
    <row r="8693" spans="1:6" x14ac:dyDescent="0.2">
      <c r="A8693" s="11"/>
      <c r="B8693"/>
      <c r="C8693"/>
      <c r="E8693" s="11"/>
      <c r="F8693" s="11"/>
    </row>
    <row r="8694" spans="1:6" x14ac:dyDescent="0.2">
      <c r="A8694" s="11"/>
      <c r="B8694"/>
      <c r="C8694"/>
      <c r="E8694" s="11"/>
      <c r="F8694" s="11"/>
    </row>
    <row r="8695" spans="1:6" x14ac:dyDescent="0.2">
      <c r="A8695" s="11"/>
      <c r="B8695"/>
      <c r="C8695"/>
      <c r="E8695" s="11"/>
      <c r="F8695" s="11"/>
    </row>
    <row r="8696" spans="1:6" x14ac:dyDescent="0.2">
      <c r="A8696" s="11"/>
      <c r="B8696"/>
      <c r="C8696"/>
      <c r="E8696" s="11"/>
      <c r="F8696" s="11"/>
    </row>
    <row r="8697" spans="1:6" x14ac:dyDescent="0.2">
      <c r="A8697" s="11"/>
      <c r="B8697"/>
      <c r="C8697"/>
      <c r="E8697" s="11"/>
      <c r="F8697" s="11"/>
    </row>
    <row r="8698" spans="1:6" x14ac:dyDescent="0.2">
      <c r="A8698" s="11"/>
      <c r="B8698"/>
      <c r="C8698"/>
      <c r="E8698" s="11"/>
      <c r="F8698" s="11"/>
    </row>
    <row r="8699" spans="1:6" x14ac:dyDescent="0.2">
      <c r="A8699" s="11"/>
      <c r="B8699"/>
      <c r="C8699"/>
      <c r="E8699" s="11"/>
      <c r="F8699" s="11"/>
    </row>
    <row r="8700" spans="1:6" x14ac:dyDescent="0.2">
      <c r="A8700" s="11"/>
      <c r="B8700"/>
      <c r="C8700"/>
      <c r="E8700" s="11"/>
      <c r="F8700" s="11"/>
    </row>
    <row r="8701" spans="1:6" x14ac:dyDescent="0.2">
      <c r="A8701" s="11"/>
      <c r="B8701"/>
      <c r="C8701"/>
      <c r="E8701" s="11"/>
      <c r="F8701" s="11"/>
    </row>
    <row r="8702" spans="1:6" x14ac:dyDescent="0.2">
      <c r="A8702" s="11"/>
      <c r="B8702"/>
      <c r="C8702"/>
      <c r="E8702" s="11"/>
      <c r="F8702" s="11"/>
    </row>
    <row r="8703" spans="1:6" x14ac:dyDescent="0.2">
      <c r="A8703" s="11"/>
      <c r="B8703"/>
      <c r="C8703"/>
      <c r="E8703" s="11"/>
      <c r="F8703" s="11"/>
    </row>
    <row r="8704" spans="1:6" x14ac:dyDescent="0.2">
      <c r="A8704" s="11"/>
      <c r="B8704"/>
      <c r="C8704"/>
      <c r="E8704" s="11"/>
      <c r="F8704" s="11"/>
    </row>
    <row r="8705" spans="1:6" x14ac:dyDescent="0.2">
      <c r="A8705" s="11"/>
      <c r="B8705"/>
      <c r="C8705"/>
      <c r="E8705" s="11"/>
      <c r="F8705" s="11"/>
    </row>
    <row r="8706" spans="1:6" x14ac:dyDescent="0.2">
      <c r="A8706" s="11"/>
      <c r="B8706"/>
      <c r="C8706"/>
      <c r="E8706" s="11"/>
      <c r="F8706" s="11"/>
    </row>
    <row r="8707" spans="1:6" x14ac:dyDescent="0.2">
      <c r="A8707" s="11"/>
      <c r="B8707"/>
      <c r="C8707"/>
      <c r="E8707" s="11"/>
      <c r="F8707" s="11"/>
    </row>
    <row r="8708" spans="1:6" x14ac:dyDescent="0.2">
      <c r="A8708" s="11"/>
      <c r="B8708"/>
      <c r="C8708"/>
      <c r="E8708" s="11"/>
      <c r="F8708" s="11"/>
    </row>
    <row r="8709" spans="1:6" x14ac:dyDescent="0.2">
      <c r="A8709" s="11"/>
      <c r="B8709"/>
      <c r="C8709"/>
      <c r="E8709" s="11"/>
      <c r="F8709" s="11"/>
    </row>
    <row r="8710" spans="1:6" x14ac:dyDescent="0.2">
      <c r="A8710" s="11"/>
      <c r="B8710"/>
      <c r="C8710"/>
      <c r="E8710" s="11"/>
      <c r="F8710" s="11"/>
    </row>
    <row r="8711" spans="1:6" x14ac:dyDescent="0.2">
      <c r="A8711" s="11"/>
      <c r="B8711"/>
      <c r="C8711"/>
      <c r="E8711" s="11"/>
      <c r="F8711" s="11"/>
    </row>
    <row r="8712" spans="1:6" x14ac:dyDescent="0.2">
      <c r="A8712" s="11"/>
      <c r="B8712"/>
      <c r="C8712"/>
      <c r="E8712" s="11"/>
      <c r="F8712" s="11"/>
    </row>
    <row r="8713" spans="1:6" x14ac:dyDescent="0.2">
      <c r="A8713" s="11"/>
      <c r="B8713"/>
      <c r="C8713"/>
      <c r="E8713" s="11"/>
      <c r="F8713" s="11"/>
    </row>
    <row r="8714" spans="1:6" x14ac:dyDescent="0.2">
      <c r="A8714" s="11"/>
      <c r="B8714"/>
      <c r="C8714"/>
      <c r="E8714" s="11"/>
      <c r="F8714" s="11"/>
    </row>
    <row r="8715" spans="1:6" x14ac:dyDescent="0.2">
      <c r="A8715" s="11"/>
      <c r="B8715"/>
      <c r="C8715"/>
      <c r="E8715" s="11"/>
      <c r="F8715" s="11"/>
    </row>
    <row r="8716" spans="1:6" x14ac:dyDescent="0.2">
      <c r="A8716" s="11"/>
      <c r="B8716"/>
      <c r="C8716"/>
      <c r="E8716" s="11"/>
      <c r="F8716" s="11"/>
    </row>
    <row r="8717" spans="1:6" x14ac:dyDescent="0.2">
      <c r="A8717" s="11"/>
      <c r="B8717"/>
      <c r="C8717"/>
      <c r="E8717" s="11"/>
      <c r="F8717" s="11"/>
    </row>
    <row r="8718" spans="1:6" x14ac:dyDescent="0.2">
      <c r="A8718" s="11"/>
      <c r="B8718"/>
      <c r="C8718"/>
      <c r="E8718" s="11"/>
      <c r="F8718" s="11"/>
    </row>
    <row r="8719" spans="1:6" x14ac:dyDescent="0.2">
      <c r="A8719" s="11"/>
      <c r="B8719"/>
      <c r="C8719"/>
      <c r="E8719" s="11"/>
      <c r="F8719" s="11"/>
    </row>
    <row r="8720" spans="1:6" x14ac:dyDescent="0.2">
      <c r="A8720" s="11"/>
      <c r="B8720"/>
      <c r="C8720"/>
      <c r="E8720" s="11"/>
      <c r="F8720" s="11"/>
    </row>
    <row r="8721" spans="1:6" x14ac:dyDescent="0.2">
      <c r="A8721" s="11"/>
      <c r="B8721"/>
      <c r="C8721"/>
      <c r="E8721" s="11"/>
      <c r="F8721" s="11"/>
    </row>
    <row r="8722" spans="1:6" x14ac:dyDescent="0.2">
      <c r="A8722" s="11"/>
      <c r="B8722"/>
      <c r="C8722"/>
      <c r="E8722" s="11"/>
      <c r="F8722" s="11"/>
    </row>
    <row r="8723" spans="1:6" x14ac:dyDescent="0.2">
      <c r="A8723" s="11"/>
      <c r="B8723"/>
      <c r="C8723"/>
      <c r="E8723" s="11"/>
      <c r="F8723" s="11"/>
    </row>
    <row r="8724" spans="1:6" x14ac:dyDescent="0.2">
      <c r="A8724" s="11"/>
      <c r="B8724"/>
      <c r="C8724"/>
      <c r="E8724" s="11"/>
      <c r="F8724" s="11"/>
    </row>
    <row r="8725" spans="1:6" x14ac:dyDescent="0.2">
      <c r="A8725" s="11"/>
      <c r="B8725"/>
      <c r="C8725"/>
      <c r="E8725" s="11"/>
      <c r="F8725" s="11"/>
    </row>
    <row r="8726" spans="1:6" x14ac:dyDescent="0.2">
      <c r="A8726" s="11"/>
      <c r="B8726"/>
      <c r="C8726"/>
      <c r="E8726" s="11"/>
      <c r="F8726" s="11"/>
    </row>
    <row r="8727" spans="1:6" x14ac:dyDescent="0.2">
      <c r="A8727" s="11"/>
      <c r="B8727"/>
      <c r="C8727"/>
      <c r="E8727" s="11"/>
      <c r="F8727" s="11"/>
    </row>
    <row r="8728" spans="1:6" x14ac:dyDescent="0.2">
      <c r="A8728" s="11"/>
      <c r="B8728"/>
      <c r="C8728"/>
      <c r="E8728" s="11"/>
      <c r="F8728" s="11"/>
    </row>
    <row r="8729" spans="1:6" x14ac:dyDescent="0.2">
      <c r="A8729" s="11"/>
      <c r="B8729"/>
      <c r="C8729"/>
      <c r="E8729" s="11"/>
      <c r="F8729" s="11"/>
    </row>
    <row r="8730" spans="1:6" x14ac:dyDescent="0.2">
      <c r="A8730" s="11"/>
      <c r="B8730"/>
      <c r="C8730"/>
      <c r="E8730" s="11"/>
      <c r="F8730" s="11"/>
    </row>
    <row r="8731" spans="1:6" x14ac:dyDescent="0.2">
      <c r="A8731" s="11"/>
      <c r="B8731"/>
      <c r="C8731"/>
      <c r="E8731" s="11"/>
      <c r="F8731" s="11"/>
    </row>
    <row r="8732" spans="1:6" x14ac:dyDescent="0.2">
      <c r="A8732" s="11"/>
      <c r="B8732"/>
      <c r="C8732"/>
      <c r="E8732" s="11"/>
      <c r="F8732" s="11"/>
    </row>
    <row r="8733" spans="1:6" x14ac:dyDescent="0.2">
      <c r="A8733" s="11"/>
      <c r="B8733"/>
      <c r="C8733"/>
      <c r="E8733" s="11"/>
      <c r="F8733" s="11"/>
    </row>
    <row r="8734" spans="1:6" x14ac:dyDescent="0.2">
      <c r="A8734" s="11"/>
      <c r="B8734"/>
      <c r="C8734"/>
      <c r="E8734" s="11"/>
      <c r="F8734" s="11"/>
    </row>
    <row r="8735" spans="1:6" x14ac:dyDescent="0.2">
      <c r="A8735" s="11"/>
      <c r="B8735"/>
      <c r="C8735"/>
      <c r="E8735" s="11"/>
      <c r="F8735" s="11"/>
    </row>
    <row r="8736" spans="1:6" x14ac:dyDescent="0.2">
      <c r="A8736" s="11"/>
      <c r="B8736"/>
      <c r="C8736"/>
      <c r="E8736" s="11"/>
      <c r="F8736" s="11"/>
    </row>
    <row r="8737" spans="1:6" x14ac:dyDescent="0.2">
      <c r="A8737" s="11"/>
      <c r="B8737"/>
      <c r="C8737"/>
      <c r="E8737" s="11"/>
      <c r="F8737" s="11"/>
    </row>
    <row r="8738" spans="1:6" x14ac:dyDescent="0.2">
      <c r="A8738" s="11"/>
      <c r="B8738"/>
      <c r="C8738"/>
      <c r="E8738" s="11"/>
      <c r="F8738" s="11"/>
    </row>
    <row r="8739" spans="1:6" x14ac:dyDescent="0.2">
      <c r="A8739" s="11"/>
      <c r="B8739"/>
      <c r="C8739"/>
      <c r="E8739" s="11"/>
      <c r="F8739" s="11"/>
    </row>
    <row r="8740" spans="1:6" x14ac:dyDescent="0.2">
      <c r="A8740" s="11"/>
      <c r="B8740"/>
      <c r="C8740"/>
      <c r="E8740" s="11"/>
      <c r="F8740" s="11"/>
    </row>
    <row r="8741" spans="1:6" x14ac:dyDescent="0.2">
      <c r="A8741" s="11"/>
      <c r="B8741"/>
      <c r="C8741"/>
      <c r="E8741" s="11"/>
      <c r="F8741" s="11"/>
    </row>
    <row r="8742" spans="1:6" x14ac:dyDescent="0.2">
      <c r="A8742" s="11"/>
      <c r="B8742"/>
      <c r="C8742"/>
      <c r="E8742" s="11"/>
      <c r="F8742" s="11"/>
    </row>
    <row r="8743" spans="1:6" x14ac:dyDescent="0.2">
      <c r="A8743" s="11"/>
      <c r="B8743"/>
      <c r="C8743"/>
      <c r="E8743" s="11"/>
      <c r="F8743" s="11"/>
    </row>
    <row r="8744" spans="1:6" x14ac:dyDescent="0.2">
      <c r="A8744" s="11"/>
      <c r="B8744"/>
      <c r="C8744"/>
      <c r="E8744" s="11"/>
      <c r="F8744" s="11"/>
    </row>
    <row r="8745" spans="1:6" x14ac:dyDescent="0.2">
      <c r="A8745" s="11"/>
      <c r="B8745"/>
      <c r="C8745"/>
      <c r="E8745" s="11"/>
      <c r="F8745" s="11"/>
    </row>
    <row r="8746" spans="1:6" x14ac:dyDescent="0.2">
      <c r="A8746" s="11"/>
      <c r="B8746"/>
      <c r="C8746"/>
      <c r="E8746" s="11"/>
      <c r="F8746" s="11"/>
    </row>
    <row r="8747" spans="1:6" x14ac:dyDescent="0.2">
      <c r="A8747" s="11"/>
      <c r="B8747"/>
      <c r="C8747"/>
      <c r="E8747" s="11"/>
      <c r="F8747" s="11"/>
    </row>
    <row r="8748" spans="1:6" x14ac:dyDescent="0.2">
      <c r="A8748" s="11"/>
      <c r="B8748"/>
      <c r="C8748"/>
      <c r="E8748" s="11"/>
      <c r="F8748" s="11"/>
    </row>
    <row r="8749" spans="1:6" x14ac:dyDescent="0.2">
      <c r="A8749" s="11"/>
      <c r="B8749"/>
      <c r="C8749"/>
      <c r="E8749" s="11"/>
      <c r="F8749" s="11"/>
    </row>
    <row r="8750" spans="1:6" x14ac:dyDescent="0.2">
      <c r="A8750" s="11"/>
      <c r="B8750"/>
      <c r="C8750"/>
      <c r="E8750" s="11"/>
      <c r="F8750" s="11"/>
    </row>
    <row r="8751" spans="1:6" x14ac:dyDescent="0.2">
      <c r="A8751" s="11"/>
      <c r="B8751"/>
      <c r="C8751"/>
      <c r="E8751" s="11"/>
      <c r="F8751" s="11"/>
    </row>
    <row r="8752" spans="1:6" x14ac:dyDescent="0.2">
      <c r="A8752" s="11"/>
      <c r="B8752"/>
      <c r="C8752"/>
      <c r="E8752" s="11"/>
      <c r="F8752" s="11"/>
    </row>
    <row r="8753" spans="1:6" x14ac:dyDescent="0.2">
      <c r="A8753" s="11"/>
      <c r="B8753"/>
      <c r="C8753"/>
      <c r="E8753" s="11"/>
      <c r="F8753" s="11"/>
    </row>
    <row r="8754" spans="1:6" x14ac:dyDescent="0.2">
      <c r="A8754" s="11"/>
      <c r="B8754"/>
      <c r="C8754"/>
      <c r="E8754" s="11"/>
      <c r="F8754" s="11"/>
    </row>
    <row r="8755" spans="1:6" x14ac:dyDescent="0.2">
      <c r="A8755" s="11"/>
      <c r="B8755"/>
      <c r="C8755"/>
      <c r="E8755" s="11"/>
      <c r="F8755" s="11"/>
    </row>
    <row r="8756" spans="1:6" x14ac:dyDescent="0.2">
      <c r="A8756" s="11"/>
      <c r="B8756"/>
      <c r="C8756"/>
      <c r="E8756" s="11"/>
      <c r="F8756" s="11"/>
    </row>
    <row r="8757" spans="1:6" x14ac:dyDescent="0.2">
      <c r="A8757" s="11"/>
      <c r="B8757"/>
      <c r="C8757"/>
      <c r="E8757" s="11"/>
      <c r="F8757" s="11"/>
    </row>
    <row r="8758" spans="1:6" x14ac:dyDescent="0.2">
      <c r="A8758" s="11"/>
      <c r="B8758"/>
      <c r="C8758"/>
      <c r="E8758" s="11"/>
      <c r="F8758" s="11"/>
    </row>
    <row r="8759" spans="1:6" x14ac:dyDescent="0.2">
      <c r="A8759" s="11"/>
      <c r="B8759"/>
      <c r="C8759"/>
      <c r="E8759" s="11"/>
      <c r="F8759" s="11"/>
    </row>
    <row r="8760" spans="1:6" x14ac:dyDescent="0.2">
      <c r="A8760" s="11"/>
      <c r="B8760"/>
      <c r="C8760"/>
      <c r="E8760" s="11"/>
      <c r="F8760" s="11"/>
    </row>
    <row r="8761" spans="1:6" x14ac:dyDescent="0.2">
      <c r="A8761" s="11"/>
      <c r="B8761"/>
      <c r="C8761"/>
      <c r="E8761" s="11"/>
      <c r="F8761" s="11"/>
    </row>
    <row r="8762" spans="1:6" x14ac:dyDescent="0.2">
      <c r="A8762" s="11"/>
      <c r="B8762"/>
      <c r="C8762"/>
      <c r="E8762" s="11"/>
      <c r="F8762" s="11"/>
    </row>
    <row r="8763" spans="1:6" x14ac:dyDescent="0.2">
      <c r="A8763" s="11"/>
      <c r="B8763"/>
      <c r="C8763"/>
      <c r="E8763" s="11"/>
      <c r="F8763" s="11"/>
    </row>
    <row r="8764" spans="1:6" x14ac:dyDescent="0.2">
      <c r="A8764" s="11"/>
      <c r="B8764"/>
      <c r="C8764"/>
      <c r="E8764" s="11"/>
      <c r="F8764" s="11"/>
    </row>
    <row r="8765" spans="1:6" x14ac:dyDescent="0.2">
      <c r="A8765" s="11"/>
      <c r="B8765"/>
      <c r="C8765"/>
      <c r="E8765" s="11"/>
      <c r="F8765" s="11"/>
    </row>
    <row r="8766" spans="1:6" x14ac:dyDescent="0.2">
      <c r="A8766" s="11"/>
      <c r="B8766"/>
      <c r="C8766"/>
      <c r="E8766" s="11"/>
      <c r="F8766" s="11"/>
    </row>
    <row r="8767" spans="1:6" x14ac:dyDescent="0.2">
      <c r="A8767" s="11"/>
      <c r="B8767"/>
      <c r="C8767"/>
      <c r="E8767" s="11"/>
      <c r="F8767" s="11"/>
    </row>
    <row r="8768" spans="1:6" x14ac:dyDescent="0.2">
      <c r="A8768" s="11"/>
      <c r="B8768"/>
      <c r="C8768"/>
      <c r="E8768" s="11"/>
      <c r="F8768" s="11"/>
    </row>
    <row r="8769" spans="1:6" x14ac:dyDescent="0.2">
      <c r="A8769" s="11"/>
      <c r="B8769"/>
      <c r="C8769"/>
      <c r="E8769" s="11"/>
      <c r="F8769" s="11"/>
    </row>
    <row r="8770" spans="1:6" x14ac:dyDescent="0.2">
      <c r="A8770" s="11"/>
      <c r="B8770"/>
      <c r="C8770"/>
      <c r="E8770" s="11"/>
      <c r="F8770" s="11"/>
    </row>
    <row r="8771" spans="1:6" x14ac:dyDescent="0.2">
      <c r="A8771" s="11"/>
      <c r="B8771"/>
      <c r="C8771"/>
      <c r="E8771" s="11"/>
      <c r="F8771" s="11"/>
    </row>
    <row r="8772" spans="1:6" x14ac:dyDescent="0.2">
      <c r="A8772" s="11"/>
      <c r="B8772"/>
      <c r="C8772"/>
      <c r="E8772" s="11"/>
      <c r="F8772" s="11"/>
    </row>
    <row r="8773" spans="1:6" x14ac:dyDescent="0.2">
      <c r="A8773" s="11"/>
      <c r="B8773"/>
      <c r="C8773"/>
      <c r="E8773" s="11"/>
      <c r="F8773" s="11"/>
    </row>
    <row r="8774" spans="1:6" x14ac:dyDescent="0.2">
      <c r="A8774" s="11"/>
      <c r="B8774"/>
      <c r="C8774"/>
      <c r="E8774" s="11"/>
      <c r="F8774" s="11"/>
    </row>
    <row r="8775" spans="1:6" x14ac:dyDescent="0.2">
      <c r="A8775" s="11"/>
      <c r="B8775"/>
      <c r="C8775"/>
      <c r="E8775" s="11"/>
      <c r="F8775" s="11"/>
    </row>
    <row r="8776" spans="1:6" x14ac:dyDescent="0.2">
      <c r="A8776" s="11"/>
      <c r="B8776"/>
      <c r="C8776"/>
      <c r="E8776" s="11"/>
      <c r="F8776" s="11"/>
    </row>
    <row r="8777" spans="1:6" x14ac:dyDescent="0.2">
      <c r="A8777" s="11"/>
      <c r="B8777"/>
      <c r="C8777"/>
      <c r="E8777" s="11"/>
      <c r="F8777" s="11"/>
    </row>
    <row r="8778" spans="1:6" x14ac:dyDescent="0.2">
      <c r="A8778" s="11"/>
      <c r="B8778"/>
      <c r="C8778"/>
      <c r="E8778" s="11"/>
      <c r="F8778" s="11"/>
    </row>
    <row r="8779" spans="1:6" x14ac:dyDescent="0.2">
      <c r="A8779" s="11"/>
      <c r="B8779"/>
      <c r="C8779"/>
      <c r="E8779" s="11"/>
      <c r="F8779" s="11"/>
    </row>
    <row r="8780" spans="1:6" x14ac:dyDescent="0.2">
      <c r="A8780" s="11"/>
      <c r="B8780"/>
      <c r="C8780"/>
      <c r="E8780" s="11"/>
      <c r="F8780" s="11"/>
    </row>
    <row r="8781" spans="1:6" x14ac:dyDescent="0.2">
      <c r="A8781" s="11"/>
      <c r="B8781"/>
      <c r="C8781"/>
      <c r="E8781" s="11"/>
      <c r="F8781" s="11"/>
    </row>
    <row r="8782" spans="1:6" x14ac:dyDescent="0.2">
      <c r="A8782" s="11"/>
      <c r="B8782"/>
      <c r="C8782"/>
      <c r="E8782" s="11"/>
      <c r="F8782" s="11"/>
    </row>
    <row r="8783" spans="1:6" x14ac:dyDescent="0.2">
      <c r="A8783" s="11"/>
      <c r="B8783"/>
      <c r="C8783"/>
      <c r="E8783" s="11"/>
      <c r="F8783" s="11"/>
    </row>
    <row r="8784" spans="1:6" x14ac:dyDescent="0.2">
      <c r="A8784" s="11"/>
      <c r="B8784"/>
      <c r="C8784"/>
      <c r="E8784" s="11"/>
      <c r="F8784" s="11"/>
    </row>
    <row r="8785" spans="1:6" x14ac:dyDescent="0.2">
      <c r="A8785" s="11"/>
      <c r="B8785"/>
      <c r="C8785"/>
      <c r="E8785" s="11"/>
      <c r="F8785" s="11"/>
    </row>
    <row r="8786" spans="1:6" x14ac:dyDescent="0.2">
      <c r="A8786" s="11"/>
      <c r="B8786"/>
      <c r="C8786"/>
      <c r="E8786" s="11"/>
      <c r="F8786" s="11"/>
    </row>
    <row r="8787" spans="1:6" x14ac:dyDescent="0.2">
      <c r="A8787" s="11"/>
      <c r="B8787"/>
      <c r="C8787"/>
      <c r="E8787" s="11"/>
      <c r="F8787" s="11"/>
    </row>
    <row r="8788" spans="1:6" x14ac:dyDescent="0.2">
      <c r="A8788" s="11"/>
      <c r="B8788"/>
      <c r="C8788"/>
      <c r="E8788" s="11"/>
      <c r="F8788" s="11"/>
    </row>
    <row r="8789" spans="1:6" x14ac:dyDescent="0.2">
      <c r="A8789" s="11"/>
      <c r="B8789"/>
      <c r="C8789"/>
      <c r="E8789" s="11"/>
      <c r="F8789" s="11"/>
    </row>
    <row r="8790" spans="1:6" x14ac:dyDescent="0.2">
      <c r="A8790" s="11"/>
      <c r="B8790"/>
      <c r="C8790"/>
      <c r="E8790" s="11"/>
      <c r="F8790" s="11"/>
    </row>
    <row r="8791" spans="1:6" x14ac:dyDescent="0.2">
      <c r="A8791" s="11"/>
      <c r="B8791"/>
      <c r="C8791"/>
      <c r="E8791" s="11"/>
      <c r="F8791" s="11"/>
    </row>
    <row r="8792" spans="1:6" x14ac:dyDescent="0.2">
      <c r="A8792" s="11"/>
      <c r="B8792"/>
      <c r="C8792"/>
      <c r="E8792" s="11"/>
      <c r="F8792" s="11"/>
    </row>
    <row r="8793" spans="1:6" x14ac:dyDescent="0.2">
      <c r="A8793" s="11"/>
      <c r="B8793"/>
      <c r="C8793"/>
      <c r="E8793" s="11"/>
      <c r="F8793" s="11"/>
    </row>
    <row r="8794" spans="1:6" x14ac:dyDescent="0.2">
      <c r="A8794" s="11"/>
      <c r="B8794"/>
      <c r="C8794"/>
      <c r="E8794" s="11"/>
      <c r="F8794" s="11"/>
    </row>
    <row r="8795" spans="1:6" x14ac:dyDescent="0.2">
      <c r="A8795" s="11"/>
      <c r="B8795"/>
      <c r="C8795"/>
      <c r="E8795" s="11"/>
      <c r="F8795" s="11"/>
    </row>
    <row r="8796" spans="1:6" x14ac:dyDescent="0.2">
      <c r="A8796" s="11"/>
      <c r="B8796"/>
      <c r="C8796"/>
      <c r="E8796" s="11"/>
      <c r="F8796" s="11"/>
    </row>
    <row r="8797" spans="1:6" x14ac:dyDescent="0.2">
      <c r="A8797" s="11"/>
      <c r="B8797"/>
      <c r="C8797"/>
      <c r="E8797" s="11"/>
      <c r="F8797" s="11"/>
    </row>
    <row r="8798" spans="1:6" x14ac:dyDescent="0.2">
      <c r="A8798" s="11"/>
      <c r="B8798"/>
      <c r="C8798"/>
      <c r="E8798" s="11"/>
      <c r="F8798" s="11"/>
    </row>
    <row r="8799" spans="1:6" x14ac:dyDescent="0.2">
      <c r="A8799" s="11"/>
      <c r="B8799"/>
      <c r="C8799"/>
      <c r="E8799" s="11"/>
      <c r="F8799" s="11"/>
    </row>
    <row r="8800" spans="1:6" x14ac:dyDescent="0.2">
      <c r="A8800" s="11"/>
      <c r="B8800"/>
      <c r="C8800"/>
      <c r="E8800" s="11"/>
      <c r="F8800" s="11"/>
    </row>
    <row r="8801" spans="1:6" x14ac:dyDescent="0.2">
      <c r="A8801" s="11"/>
      <c r="B8801"/>
      <c r="C8801"/>
      <c r="E8801" s="11"/>
      <c r="F8801" s="11"/>
    </row>
    <row r="8802" spans="1:6" x14ac:dyDescent="0.2">
      <c r="A8802" s="11"/>
      <c r="B8802"/>
      <c r="C8802"/>
      <c r="E8802" s="11"/>
      <c r="F8802" s="11"/>
    </row>
    <row r="8803" spans="1:6" x14ac:dyDescent="0.2">
      <c r="A8803" s="11"/>
      <c r="B8803"/>
      <c r="C8803"/>
      <c r="E8803" s="11"/>
      <c r="F8803" s="11"/>
    </row>
    <row r="8804" spans="1:6" x14ac:dyDescent="0.2">
      <c r="A8804" s="11"/>
      <c r="B8804"/>
      <c r="C8804"/>
      <c r="E8804" s="11"/>
      <c r="F8804" s="11"/>
    </row>
    <row r="8805" spans="1:6" x14ac:dyDescent="0.2">
      <c r="A8805" s="11"/>
      <c r="B8805"/>
      <c r="C8805"/>
      <c r="E8805" s="11"/>
      <c r="F8805" s="11"/>
    </row>
    <row r="8806" spans="1:6" x14ac:dyDescent="0.2">
      <c r="A8806" s="11"/>
      <c r="B8806"/>
      <c r="C8806"/>
      <c r="E8806" s="11"/>
      <c r="F8806" s="11"/>
    </row>
    <row r="8807" spans="1:6" x14ac:dyDescent="0.2">
      <c r="A8807" s="11"/>
      <c r="B8807"/>
      <c r="C8807"/>
      <c r="E8807" s="11"/>
      <c r="F8807" s="11"/>
    </row>
    <row r="8808" spans="1:6" x14ac:dyDescent="0.2">
      <c r="A8808" s="11"/>
      <c r="B8808"/>
      <c r="C8808"/>
      <c r="E8808" s="11"/>
      <c r="F8808" s="11"/>
    </row>
    <row r="8809" spans="1:6" x14ac:dyDescent="0.2">
      <c r="A8809" s="11"/>
      <c r="B8809"/>
      <c r="C8809"/>
      <c r="E8809" s="11"/>
      <c r="F8809" s="11"/>
    </row>
    <row r="8810" spans="1:6" x14ac:dyDescent="0.2">
      <c r="A8810" s="11"/>
      <c r="B8810"/>
      <c r="C8810"/>
      <c r="E8810" s="11"/>
      <c r="F8810" s="11"/>
    </row>
    <row r="8811" spans="1:6" x14ac:dyDescent="0.2">
      <c r="A8811" s="11"/>
      <c r="B8811"/>
      <c r="C8811"/>
      <c r="E8811" s="11"/>
      <c r="F8811" s="11"/>
    </row>
    <row r="8812" spans="1:6" x14ac:dyDescent="0.2">
      <c r="A8812" s="11"/>
      <c r="B8812"/>
      <c r="C8812"/>
      <c r="E8812" s="11"/>
      <c r="F8812" s="11"/>
    </row>
    <row r="8813" spans="1:6" x14ac:dyDescent="0.2">
      <c r="A8813" s="11"/>
      <c r="B8813"/>
      <c r="C8813"/>
      <c r="E8813" s="11"/>
      <c r="F8813" s="11"/>
    </row>
    <row r="8814" spans="1:6" x14ac:dyDescent="0.2">
      <c r="A8814" s="11"/>
      <c r="B8814"/>
      <c r="C8814"/>
      <c r="E8814" s="11"/>
      <c r="F8814" s="11"/>
    </row>
    <row r="8815" spans="1:6" x14ac:dyDescent="0.2">
      <c r="A8815" s="11"/>
      <c r="B8815"/>
      <c r="C8815"/>
      <c r="E8815" s="11"/>
      <c r="F8815" s="11"/>
    </row>
    <row r="8816" spans="1:6" x14ac:dyDescent="0.2">
      <c r="A8816" s="11"/>
      <c r="B8816"/>
      <c r="C8816"/>
      <c r="E8816" s="11"/>
      <c r="F8816" s="11"/>
    </row>
    <row r="8817" spans="1:6" x14ac:dyDescent="0.2">
      <c r="A8817" s="11"/>
      <c r="B8817"/>
      <c r="C8817"/>
      <c r="E8817" s="11"/>
      <c r="F8817" s="11"/>
    </row>
    <row r="8818" spans="1:6" x14ac:dyDescent="0.2">
      <c r="A8818" s="11"/>
      <c r="B8818"/>
      <c r="C8818"/>
      <c r="E8818" s="11"/>
      <c r="F8818" s="11"/>
    </row>
    <row r="8819" spans="1:6" x14ac:dyDescent="0.2">
      <c r="A8819" s="11"/>
      <c r="B8819"/>
      <c r="C8819"/>
      <c r="E8819" s="11"/>
      <c r="F8819" s="11"/>
    </row>
    <row r="8820" spans="1:6" x14ac:dyDescent="0.2">
      <c r="A8820" s="11"/>
      <c r="B8820"/>
      <c r="C8820"/>
      <c r="E8820" s="11"/>
      <c r="F8820" s="11"/>
    </row>
    <row r="8821" spans="1:6" x14ac:dyDescent="0.2">
      <c r="A8821" s="11"/>
      <c r="B8821"/>
      <c r="C8821"/>
      <c r="E8821" s="11"/>
      <c r="F8821" s="11"/>
    </row>
    <row r="8822" spans="1:6" x14ac:dyDescent="0.2">
      <c r="A8822" s="11"/>
      <c r="B8822"/>
      <c r="C8822"/>
      <c r="E8822" s="11"/>
      <c r="F8822" s="11"/>
    </row>
    <row r="8823" spans="1:6" x14ac:dyDescent="0.2">
      <c r="A8823" s="11"/>
      <c r="B8823"/>
      <c r="C8823"/>
      <c r="E8823" s="11"/>
      <c r="F8823" s="11"/>
    </row>
    <row r="8824" spans="1:6" x14ac:dyDescent="0.2">
      <c r="A8824" s="11"/>
      <c r="B8824"/>
      <c r="C8824"/>
      <c r="E8824" s="11"/>
      <c r="F8824" s="11"/>
    </row>
    <row r="8825" spans="1:6" x14ac:dyDescent="0.2">
      <c r="A8825" s="11"/>
      <c r="B8825"/>
      <c r="C8825"/>
      <c r="E8825" s="11"/>
      <c r="F8825" s="11"/>
    </row>
    <row r="8826" spans="1:6" x14ac:dyDescent="0.2">
      <c r="A8826" s="11"/>
      <c r="B8826"/>
      <c r="C8826"/>
      <c r="E8826" s="11"/>
      <c r="F8826" s="11"/>
    </row>
    <row r="8827" spans="1:6" x14ac:dyDescent="0.2">
      <c r="A8827" s="11"/>
      <c r="B8827"/>
      <c r="C8827"/>
      <c r="E8827" s="11"/>
      <c r="F8827" s="11"/>
    </row>
    <row r="8828" spans="1:6" x14ac:dyDescent="0.2">
      <c r="A8828" s="11"/>
      <c r="B8828"/>
      <c r="C8828"/>
      <c r="E8828" s="11"/>
      <c r="F8828" s="11"/>
    </row>
    <row r="8829" spans="1:6" x14ac:dyDescent="0.2">
      <c r="A8829" s="11"/>
      <c r="B8829"/>
      <c r="C8829"/>
      <c r="E8829" s="11"/>
      <c r="F8829" s="11"/>
    </row>
    <row r="8830" spans="1:6" x14ac:dyDescent="0.2">
      <c r="A8830" s="11"/>
      <c r="B8830"/>
      <c r="C8830"/>
      <c r="E8830" s="11"/>
      <c r="F8830" s="11"/>
    </row>
    <row r="8831" spans="1:6" x14ac:dyDescent="0.2">
      <c r="A8831" s="11"/>
      <c r="B8831"/>
      <c r="C8831"/>
      <c r="E8831" s="11"/>
      <c r="F8831" s="11"/>
    </row>
    <row r="8832" spans="1:6" x14ac:dyDescent="0.2">
      <c r="A8832" s="11"/>
      <c r="B8832"/>
      <c r="C8832"/>
      <c r="E8832" s="11"/>
      <c r="F8832" s="11"/>
    </row>
    <row r="8833" spans="1:6" x14ac:dyDescent="0.2">
      <c r="A8833" s="11"/>
      <c r="B8833"/>
      <c r="C8833"/>
      <c r="E8833" s="11"/>
      <c r="F8833" s="11"/>
    </row>
    <row r="8834" spans="1:6" x14ac:dyDescent="0.2">
      <c r="A8834" s="11"/>
      <c r="B8834"/>
      <c r="C8834"/>
      <c r="E8834" s="11"/>
      <c r="F8834" s="11"/>
    </row>
    <row r="8835" spans="1:6" x14ac:dyDescent="0.2">
      <c r="A8835" s="11"/>
      <c r="B8835"/>
      <c r="C8835"/>
      <c r="E8835" s="11"/>
      <c r="F8835" s="11"/>
    </row>
    <row r="8836" spans="1:6" x14ac:dyDescent="0.2">
      <c r="A8836" s="11"/>
      <c r="B8836"/>
      <c r="C8836"/>
      <c r="E8836" s="11"/>
      <c r="F8836" s="11"/>
    </row>
    <row r="8837" spans="1:6" x14ac:dyDescent="0.2">
      <c r="A8837" s="11"/>
      <c r="B8837"/>
      <c r="C8837"/>
      <c r="E8837" s="11"/>
      <c r="F8837" s="11"/>
    </row>
    <row r="8838" spans="1:6" x14ac:dyDescent="0.2">
      <c r="A8838" s="11"/>
      <c r="B8838"/>
      <c r="C8838"/>
      <c r="E8838" s="11"/>
      <c r="F8838" s="11"/>
    </row>
    <row r="8839" spans="1:6" x14ac:dyDescent="0.2">
      <c r="A8839" s="11"/>
      <c r="B8839"/>
      <c r="C8839"/>
      <c r="E8839" s="11"/>
      <c r="F8839" s="11"/>
    </row>
    <row r="8840" spans="1:6" x14ac:dyDescent="0.2">
      <c r="A8840" s="11"/>
      <c r="B8840"/>
      <c r="C8840"/>
      <c r="E8840" s="11"/>
      <c r="F8840" s="11"/>
    </row>
    <row r="8841" spans="1:6" x14ac:dyDescent="0.2">
      <c r="A8841" s="11"/>
      <c r="B8841"/>
      <c r="C8841"/>
      <c r="E8841" s="11"/>
      <c r="F8841" s="11"/>
    </row>
    <row r="8842" spans="1:6" x14ac:dyDescent="0.2">
      <c r="A8842" s="11"/>
      <c r="B8842"/>
      <c r="C8842"/>
      <c r="E8842" s="11"/>
      <c r="F8842" s="11"/>
    </row>
    <row r="8843" spans="1:6" x14ac:dyDescent="0.2">
      <c r="A8843" s="11"/>
      <c r="B8843"/>
      <c r="C8843"/>
      <c r="E8843" s="11"/>
      <c r="F8843" s="11"/>
    </row>
    <row r="8844" spans="1:6" x14ac:dyDescent="0.2">
      <c r="A8844" s="11"/>
      <c r="B8844"/>
      <c r="C8844"/>
      <c r="E8844" s="11"/>
      <c r="F8844" s="11"/>
    </row>
    <row r="8845" spans="1:6" x14ac:dyDescent="0.2">
      <c r="A8845" s="11"/>
      <c r="B8845"/>
      <c r="C8845"/>
      <c r="E8845" s="11"/>
      <c r="F8845" s="11"/>
    </row>
    <row r="8846" spans="1:6" x14ac:dyDescent="0.2">
      <c r="A8846" s="11"/>
      <c r="B8846"/>
      <c r="C8846"/>
      <c r="E8846" s="11"/>
      <c r="F8846" s="11"/>
    </row>
    <row r="8847" spans="1:6" x14ac:dyDescent="0.2">
      <c r="A8847" s="11"/>
      <c r="B8847"/>
      <c r="C8847"/>
      <c r="E8847" s="11"/>
      <c r="F8847" s="11"/>
    </row>
    <row r="8848" spans="1:6" x14ac:dyDescent="0.2">
      <c r="A8848" s="11"/>
      <c r="B8848"/>
      <c r="C8848"/>
      <c r="E8848" s="11"/>
      <c r="F8848" s="11"/>
    </row>
    <row r="8849" spans="1:6" x14ac:dyDescent="0.2">
      <c r="A8849" s="11"/>
      <c r="B8849"/>
      <c r="C8849"/>
      <c r="E8849" s="11"/>
      <c r="F8849" s="11"/>
    </row>
    <row r="8850" spans="1:6" x14ac:dyDescent="0.2">
      <c r="A8850" s="11"/>
      <c r="B8850"/>
      <c r="C8850"/>
      <c r="E8850" s="11"/>
      <c r="F8850" s="11"/>
    </row>
    <row r="8851" spans="1:6" x14ac:dyDescent="0.2">
      <c r="A8851" s="11"/>
      <c r="B8851"/>
      <c r="C8851"/>
      <c r="E8851" s="11"/>
      <c r="F8851" s="11"/>
    </row>
    <row r="8852" spans="1:6" x14ac:dyDescent="0.2">
      <c r="A8852" s="11"/>
      <c r="B8852"/>
      <c r="C8852"/>
      <c r="E8852" s="11"/>
      <c r="F8852" s="11"/>
    </row>
    <row r="8853" spans="1:6" x14ac:dyDescent="0.2">
      <c r="A8853" s="11"/>
      <c r="B8853"/>
      <c r="C8853"/>
      <c r="E8853" s="11"/>
      <c r="F8853" s="11"/>
    </row>
    <row r="8854" spans="1:6" x14ac:dyDescent="0.2">
      <c r="A8854" s="11"/>
      <c r="B8854"/>
      <c r="C8854"/>
      <c r="E8854" s="11"/>
      <c r="F8854" s="11"/>
    </row>
    <row r="8855" spans="1:6" x14ac:dyDescent="0.2">
      <c r="A8855" s="11"/>
      <c r="B8855"/>
      <c r="C8855"/>
      <c r="E8855" s="11"/>
      <c r="F8855" s="11"/>
    </row>
    <row r="8856" spans="1:6" x14ac:dyDescent="0.2">
      <c r="A8856" s="11"/>
      <c r="B8856"/>
      <c r="C8856"/>
      <c r="E8856" s="11"/>
      <c r="F8856" s="11"/>
    </row>
    <row r="8857" spans="1:6" x14ac:dyDescent="0.2">
      <c r="A8857" s="11"/>
      <c r="B8857"/>
      <c r="C8857"/>
      <c r="E8857" s="11"/>
      <c r="F8857" s="11"/>
    </row>
    <row r="8858" spans="1:6" x14ac:dyDescent="0.2">
      <c r="A8858" s="11"/>
      <c r="B8858"/>
      <c r="C8858"/>
      <c r="E8858" s="11"/>
      <c r="F8858" s="11"/>
    </row>
    <row r="8859" spans="1:6" x14ac:dyDescent="0.2">
      <c r="A8859" s="11"/>
      <c r="B8859"/>
      <c r="C8859"/>
      <c r="E8859" s="11"/>
      <c r="F8859" s="11"/>
    </row>
    <row r="8860" spans="1:6" x14ac:dyDescent="0.2">
      <c r="A8860" s="11"/>
      <c r="B8860"/>
      <c r="C8860"/>
      <c r="E8860" s="11"/>
      <c r="F8860" s="11"/>
    </row>
    <row r="8861" spans="1:6" x14ac:dyDescent="0.2">
      <c r="A8861" s="11"/>
      <c r="B8861"/>
      <c r="C8861"/>
      <c r="E8861" s="11"/>
      <c r="F8861" s="11"/>
    </row>
    <row r="8862" spans="1:6" x14ac:dyDescent="0.2">
      <c r="A8862" s="11"/>
      <c r="B8862"/>
      <c r="C8862"/>
      <c r="E8862" s="11"/>
      <c r="F8862" s="11"/>
    </row>
    <row r="8863" spans="1:6" x14ac:dyDescent="0.2">
      <c r="A8863" s="11"/>
      <c r="B8863"/>
      <c r="C8863"/>
      <c r="E8863" s="11"/>
      <c r="F8863" s="11"/>
    </row>
    <row r="8864" spans="1:6" x14ac:dyDescent="0.2">
      <c r="A8864" s="11"/>
      <c r="B8864"/>
      <c r="C8864"/>
      <c r="E8864" s="11"/>
      <c r="F8864" s="11"/>
    </row>
    <row r="8865" spans="1:6" x14ac:dyDescent="0.2">
      <c r="A8865" s="11"/>
      <c r="B8865"/>
      <c r="C8865"/>
      <c r="E8865" s="11"/>
      <c r="F8865" s="11"/>
    </row>
    <row r="8866" spans="1:6" x14ac:dyDescent="0.2">
      <c r="A8866" s="11"/>
      <c r="B8866"/>
      <c r="C8866"/>
      <c r="E8866" s="11"/>
      <c r="F8866" s="11"/>
    </row>
    <row r="8867" spans="1:6" x14ac:dyDescent="0.2">
      <c r="A8867" s="11"/>
      <c r="B8867"/>
      <c r="C8867"/>
      <c r="E8867" s="11"/>
      <c r="F8867" s="11"/>
    </row>
    <row r="8868" spans="1:6" x14ac:dyDescent="0.2">
      <c r="A8868" s="11"/>
      <c r="B8868"/>
      <c r="C8868"/>
      <c r="E8868" s="11"/>
      <c r="F8868" s="11"/>
    </row>
    <row r="8869" spans="1:6" x14ac:dyDescent="0.2">
      <c r="A8869" s="11"/>
      <c r="B8869"/>
      <c r="C8869"/>
      <c r="E8869" s="11"/>
      <c r="F8869" s="11"/>
    </row>
    <row r="8870" spans="1:6" x14ac:dyDescent="0.2">
      <c r="A8870" s="11"/>
      <c r="B8870"/>
      <c r="C8870"/>
      <c r="E8870" s="11"/>
      <c r="F8870" s="11"/>
    </row>
    <row r="8871" spans="1:6" x14ac:dyDescent="0.2">
      <c r="A8871" s="11"/>
      <c r="B8871"/>
      <c r="C8871"/>
      <c r="E8871" s="11"/>
      <c r="F8871" s="11"/>
    </row>
    <row r="8872" spans="1:6" x14ac:dyDescent="0.2">
      <c r="A8872" s="11"/>
      <c r="B8872"/>
      <c r="C8872"/>
      <c r="E8872" s="11"/>
      <c r="F8872" s="11"/>
    </row>
    <row r="8873" spans="1:6" x14ac:dyDescent="0.2">
      <c r="A8873" s="11"/>
      <c r="B8873"/>
      <c r="C8873"/>
      <c r="E8873" s="11"/>
      <c r="F8873" s="11"/>
    </row>
    <row r="8874" spans="1:6" x14ac:dyDescent="0.2">
      <c r="A8874" s="11"/>
      <c r="B8874"/>
      <c r="C8874"/>
      <c r="E8874" s="11"/>
      <c r="F8874" s="11"/>
    </row>
    <row r="8875" spans="1:6" x14ac:dyDescent="0.2">
      <c r="A8875" s="11"/>
      <c r="B8875"/>
      <c r="C8875"/>
      <c r="E8875" s="11"/>
      <c r="F8875" s="11"/>
    </row>
    <row r="8876" spans="1:6" x14ac:dyDescent="0.2">
      <c r="A8876" s="11"/>
      <c r="B8876"/>
      <c r="C8876"/>
      <c r="E8876" s="11"/>
      <c r="F8876" s="11"/>
    </row>
    <row r="8877" spans="1:6" x14ac:dyDescent="0.2">
      <c r="A8877" s="11"/>
      <c r="B8877"/>
      <c r="C8877"/>
      <c r="E8877" s="11"/>
      <c r="F8877" s="11"/>
    </row>
    <row r="8878" spans="1:6" x14ac:dyDescent="0.2">
      <c r="A8878" s="11"/>
      <c r="B8878"/>
      <c r="C8878"/>
      <c r="E8878" s="11"/>
      <c r="F8878" s="11"/>
    </row>
    <row r="8879" spans="1:6" x14ac:dyDescent="0.2">
      <c r="A8879" s="11"/>
      <c r="B8879"/>
      <c r="C8879"/>
      <c r="E8879" s="11"/>
      <c r="F8879" s="11"/>
    </row>
    <row r="8880" spans="1:6" x14ac:dyDescent="0.2">
      <c r="A8880" s="11"/>
      <c r="B8880"/>
      <c r="C8880"/>
      <c r="E8880" s="11"/>
      <c r="F8880" s="11"/>
    </row>
    <row r="8881" spans="1:6" x14ac:dyDescent="0.2">
      <c r="A8881" s="11"/>
      <c r="B8881"/>
      <c r="C8881"/>
      <c r="E8881" s="11"/>
      <c r="F8881" s="11"/>
    </row>
    <row r="8882" spans="1:6" x14ac:dyDescent="0.2">
      <c r="A8882" s="11"/>
      <c r="B8882"/>
      <c r="C8882"/>
      <c r="E8882" s="11"/>
      <c r="F8882" s="11"/>
    </row>
    <row r="8883" spans="1:6" x14ac:dyDescent="0.2">
      <c r="A8883" s="11"/>
      <c r="B8883"/>
      <c r="C8883"/>
      <c r="E8883" s="11"/>
      <c r="F8883" s="11"/>
    </row>
    <row r="8884" spans="1:6" x14ac:dyDescent="0.2">
      <c r="A8884" s="11"/>
      <c r="B8884"/>
      <c r="C8884"/>
      <c r="E8884" s="11"/>
      <c r="F8884" s="11"/>
    </row>
    <row r="8885" spans="1:6" x14ac:dyDescent="0.2">
      <c r="A8885" s="11"/>
      <c r="B8885"/>
      <c r="C8885"/>
      <c r="E8885" s="11"/>
      <c r="F8885" s="11"/>
    </row>
    <row r="8886" spans="1:6" x14ac:dyDescent="0.2">
      <c r="A8886" s="11"/>
      <c r="B8886"/>
      <c r="C8886"/>
      <c r="E8886" s="11"/>
      <c r="F8886" s="11"/>
    </row>
    <row r="8887" spans="1:6" x14ac:dyDescent="0.2">
      <c r="A8887" s="11"/>
      <c r="B8887"/>
      <c r="C8887"/>
      <c r="E8887" s="11"/>
      <c r="F8887" s="11"/>
    </row>
    <row r="8888" spans="1:6" x14ac:dyDescent="0.2">
      <c r="A8888" s="11"/>
      <c r="B8888"/>
      <c r="C8888"/>
      <c r="E8888" s="11"/>
      <c r="F8888" s="11"/>
    </row>
    <row r="8889" spans="1:6" x14ac:dyDescent="0.2">
      <c r="A8889" s="11"/>
      <c r="B8889"/>
      <c r="C8889"/>
      <c r="E8889" s="11"/>
      <c r="F8889" s="11"/>
    </row>
    <row r="8890" spans="1:6" x14ac:dyDescent="0.2">
      <c r="A8890" s="11"/>
      <c r="B8890"/>
      <c r="C8890"/>
      <c r="E8890" s="11"/>
      <c r="F8890" s="11"/>
    </row>
    <row r="8891" spans="1:6" x14ac:dyDescent="0.2">
      <c r="A8891" s="11"/>
      <c r="B8891"/>
      <c r="C8891"/>
      <c r="E8891" s="11"/>
      <c r="F8891" s="11"/>
    </row>
    <row r="8892" spans="1:6" x14ac:dyDescent="0.2">
      <c r="A8892" s="11"/>
      <c r="B8892"/>
      <c r="C8892"/>
      <c r="E8892" s="11"/>
      <c r="F8892" s="11"/>
    </row>
    <row r="8893" spans="1:6" x14ac:dyDescent="0.2">
      <c r="A8893" s="11"/>
      <c r="B8893"/>
      <c r="C8893"/>
      <c r="E8893" s="11"/>
      <c r="F8893" s="11"/>
    </row>
    <row r="8894" spans="1:6" x14ac:dyDescent="0.2">
      <c r="A8894" s="11"/>
      <c r="B8894"/>
      <c r="C8894"/>
      <c r="E8894" s="11"/>
      <c r="F8894" s="11"/>
    </row>
    <row r="8895" spans="1:6" x14ac:dyDescent="0.2">
      <c r="A8895" s="11"/>
      <c r="B8895"/>
      <c r="C8895"/>
      <c r="E8895" s="11"/>
      <c r="F8895" s="11"/>
    </row>
    <row r="8896" spans="1:6" x14ac:dyDescent="0.2">
      <c r="A8896" s="11"/>
      <c r="B8896"/>
      <c r="C8896"/>
      <c r="E8896" s="11"/>
      <c r="F8896" s="11"/>
    </row>
    <row r="8897" spans="1:6" x14ac:dyDescent="0.2">
      <c r="A8897" s="11"/>
      <c r="B8897"/>
      <c r="C8897"/>
      <c r="E8897" s="11"/>
      <c r="F8897" s="11"/>
    </row>
    <row r="8898" spans="1:6" x14ac:dyDescent="0.2">
      <c r="A8898" s="11"/>
      <c r="B8898"/>
      <c r="C8898"/>
      <c r="E8898" s="11"/>
      <c r="F8898" s="11"/>
    </row>
    <row r="8899" spans="1:6" x14ac:dyDescent="0.2">
      <c r="A8899" s="11"/>
      <c r="B8899"/>
      <c r="C8899"/>
      <c r="E8899" s="11"/>
      <c r="F8899" s="11"/>
    </row>
    <row r="8900" spans="1:6" x14ac:dyDescent="0.2">
      <c r="A8900" s="11"/>
      <c r="B8900"/>
      <c r="C8900"/>
      <c r="E8900" s="11"/>
      <c r="F8900" s="11"/>
    </row>
    <row r="8901" spans="1:6" x14ac:dyDescent="0.2">
      <c r="A8901" s="11"/>
      <c r="B8901"/>
      <c r="C8901"/>
      <c r="E8901" s="11"/>
      <c r="F8901" s="11"/>
    </row>
    <row r="8902" spans="1:6" x14ac:dyDescent="0.2">
      <c r="A8902" s="11"/>
      <c r="B8902"/>
      <c r="C8902"/>
      <c r="E8902" s="11"/>
      <c r="F8902" s="11"/>
    </row>
    <row r="8903" spans="1:6" x14ac:dyDescent="0.2">
      <c r="A8903" s="11"/>
      <c r="B8903"/>
      <c r="C8903"/>
      <c r="E8903" s="11"/>
      <c r="F8903" s="11"/>
    </row>
    <row r="8904" spans="1:6" x14ac:dyDescent="0.2">
      <c r="A8904" s="11"/>
      <c r="B8904"/>
      <c r="C8904"/>
      <c r="E8904" s="11"/>
      <c r="F8904" s="11"/>
    </row>
    <row r="8905" spans="1:6" x14ac:dyDescent="0.2">
      <c r="A8905" s="11"/>
      <c r="B8905"/>
      <c r="C8905"/>
      <c r="E8905" s="11"/>
      <c r="F8905" s="11"/>
    </row>
    <row r="8906" spans="1:6" x14ac:dyDescent="0.2">
      <c r="A8906" s="11"/>
      <c r="B8906"/>
      <c r="C8906"/>
      <c r="E8906" s="11"/>
      <c r="F8906" s="11"/>
    </row>
    <row r="8907" spans="1:6" x14ac:dyDescent="0.2">
      <c r="A8907" s="11"/>
      <c r="B8907"/>
      <c r="C8907"/>
      <c r="E8907" s="11"/>
      <c r="F8907" s="11"/>
    </row>
    <row r="8908" spans="1:6" x14ac:dyDescent="0.2">
      <c r="A8908" s="11"/>
      <c r="B8908"/>
      <c r="C8908"/>
      <c r="E8908" s="11"/>
      <c r="F8908" s="11"/>
    </row>
    <row r="8909" spans="1:6" x14ac:dyDescent="0.2">
      <c r="A8909" s="11"/>
      <c r="B8909"/>
      <c r="C8909"/>
      <c r="E8909" s="11"/>
      <c r="F8909" s="11"/>
    </row>
    <row r="8910" spans="1:6" x14ac:dyDescent="0.2">
      <c r="A8910" s="11"/>
      <c r="B8910"/>
      <c r="C8910"/>
      <c r="E8910" s="11"/>
      <c r="F8910" s="11"/>
    </row>
    <row r="8911" spans="1:6" x14ac:dyDescent="0.2">
      <c r="A8911" s="11"/>
      <c r="B8911"/>
      <c r="C8911"/>
      <c r="E8911" s="11"/>
      <c r="F8911" s="11"/>
    </row>
    <row r="8912" spans="1:6" x14ac:dyDescent="0.2">
      <c r="A8912" s="11"/>
      <c r="B8912"/>
      <c r="C8912"/>
      <c r="E8912" s="11"/>
      <c r="F8912" s="11"/>
    </row>
    <row r="8913" spans="1:6" x14ac:dyDescent="0.2">
      <c r="A8913" s="11"/>
      <c r="B8913"/>
      <c r="C8913"/>
      <c r="E8913" s="11"/>
      <c r="F8913" s="11"/>
    </row>
    <row r="8914" spans="1:6" x14ac:dyDescent="0.2">
      <c r="A8914" s="11"/>
      <c r="B8914"/>
      <c r="C8914"/>
      <c r="E8914" s="11"/>
      <c r="F8914" s="11"/>
    </row>
    <row r="8915" spans="1:6" x14ac:dyDescent="0.2">
      <c r="A8915" s="11"/>
      <c r="B8915"/>
      <c r="C8915"/>
      <c r="E8915" s="11"/>
      <c r="F8915" s="11"/>
    </row>
    <row r="8916" spans="1:6" x14ac:dyDescent="0.2">
      <c r="A8916" s="11"/>
      <c r="B8916"/>
      <c r="C8916"/>
      <c r="E8916" s="11"/>
      <c r="F8916" s="11"/>
    </row>
    <row r="8917" spans="1:6" x14ac:dyDescent="0.2">
      <c r="A8917" s="11"/>
      <c r="B8917"/>
      <c r="C8917"/>
      <c r="E8917" s="11"/>
      <c r="F8917" s="11"/>
    </row>
    <row r="8918" spans="1:6" x14ac:dyDescent="0.2">
      <c r="A8918" s="11"/>
      <c r="B8918"/>
      <c r="C8918"/>
      <c r="E8918" s="11"/>
      <c r="F8918" s="11"/>
    </row>
    <row r="8919" spans="1:6" x14ac:dyDescent="0.2">
      <c r="A8919" s="11"/>
      <c r="B8919"/>
      <c r="C8919"/>
      <c r="E8919" s="11"/>
      <c r="F8919" s="11"/>
    </row>
    <row r="8920" spans="1:6" x14ac:dyDescent="0.2">
      <c r="A8920" s="11"/>
      <c r="B8920"/>
      <c r="C8920"/>
      <c r="E8920" s="11"/>
      <c r="F8920" s="11"/>
    </row>
    <row r="8921" spans="1:6" x14ac:dyDescent="0.2">
      <c r="A8921" s="11"/>
      <c r="B8921"/>
      <c r="C8921"/>
      <c r="E8921" s="11"/>
      <c r="F8921" s="11"/>
    </row>
    <row r="8922" spans="1:6" x14ac:dyDescent="0.2">
      <c r="A8922" s="11"/>
      <c r="B8922"/>
      <c r="C8922"/>
      <c r="E8922" s="11"/>
      <c r="F8922" s="11"/>
    </row>
    <row r="8923" spans="1:6" x14ac:dyDescent="0.2">
      <c r="A8923" s="11"/>
      <c r="B8923"/>
      <c r="C8923"/>
      <c r="E8923" s="11"/>
      <c r="F8923" s="11"/>
    </row>
    <row r="8924" spans="1:6" x14ac:dyDescent="0.2">
      <c r="A8924" s="11"/>
      <c r="B8924"/>
      <c r="C8924"/>
      <c r="E8924" s="11"/>
      <c r="F8924" s="11"/>
    </row>
    <row r="8925" spans="1:6" x14ac:dyDescent="0.2">
      <c r="A8925" s="11"/>
      <c r="B8925"/>
      <c r="C8925"/>
      <c r="E8925" s="11"/>
      <c r="F8925" s="11"/>
    </row>
    <row r="8926" spans="1:6" x14ac:dyDescent="0.2">
      <c r="A8926" s="11"/>
      <c r="B8926"/>
      <c r="C8926"/>
      <c r="E8926" s="11"/>
      <c r="F8926" s="11"/>
    </row>
    <row r="8927" spans="1:6" x14ac:dyDescent="0.2">
      <c r="A8927" s="11"/>
      <c r="B8927"/>
      <c r="C8927"/>
      <c r="E8927" s="11"/>
      <c r="F8927" s="11"/>
    </row>
    <row r="8928" spans="1:6" x14ac:dyDescent="0.2">
      <c r="A8928" s="11"/>
      <c r="B8928"/>
      <c r="C8928"/>
      <c r="E8928" s="11"/>
      <c r="F8928" s="11"/>
    </row>
    <row r="8929" spans="1:6" x14ac:dyDescent="0.2">
      <c r="A8929" s="11"/>
      <c r="B8929"/>
      <c r="C8929"/>
      <c r="E8929" s="11"/>
      <c r="F8929" s="11"/>
    </row>
    <row r="8930" spans="1:6" x14ac:dyDescent="0.2">
      <c r="A8930" s="11"/>
      <c r="B8930"/>
      <c r="C8930"/>
      <c r="E8930" s="11"/>
      <c r="F8930" s="11"/>
    </row>
    <row r="8931" spans="1:6" x14ac:dyDescent="0.2">
      <c r="A8931" s="11"/>
      <c r="B8931"/>
      <c r="C8931"/>
      <c r="E8931" s="11"/>
      <c r="F8931" s="11"/>
    </row>
    <row r="8932" spans="1:6" x14ac:dyDescent="0.2">
      <c r="A8932" s="11"/>
      <c r="B8932"/>
      <c r="C8932"/>
      <c r="E8932" s="11"/>
      <c r="F8932" s="11"/>
    </row>
    <row r="8933" spans="1:6" x14ac:dyDescent="0.2">
      <c r="A8933" s="11"/>
      <c r="B8933"/>
      <c r="C8933"/>
      <c r="E8933" s="11"/>
      <c r="F8933" s="11"/>
    </row>
    <row r="8934" spans="1:6" x14ac:dyDescent="0.2">
      <c r="A8934" s="11"/>
      <c r="B8934"/>
      <c r="C8934"/>
      <c r="E8934" s="11"/>
      <c r="F8934" s="11"/>
    </row>
    <row r="8935" spans="1:6" x14ac:dyDescent="0.2">
      <c r="A8935" s="11"/>
      <c r="B8935"/>
      <c r="C8935"/>
      <c r="E8935" s="11"/>
      <c r="F8935" s="11"/>
    </row>
    <row r="8936" spans="1:6" x14ac:dyDescent="0.2">
      <c r="A8936" s="11"/>
      <c r="B8936"/>
      <c r="C8936"/>
      <c r="E8936" s="11"/>
      <c r="F8936" s="11"/>
    </row>
    <row r="8937" spans="1:6" x14ac:dyDescent="0.2">
      <c r="A8937" s="11"/>
      <c r="B8937"/>
      <c r="C8937"/>
      <c r="E8937" s="11"/>
      <c r="F8937" s="11"/>
    </row>
    <row r="8938" spans="1:6" x14ac:dyDescent="0.2">
      <c r="A8938" s="11"/>
      <c r="B8938"/>
      <c r="C8938"/>
      <c r="E8938" s="11"/>
      <c r="F8938" s="11"/>
    </row>
    <row r="8939" spans="1:6" x14ac:dyDescent="0.2">
      <c r="A8939" s="11"/>
      <c r="B8939"/>
      <c r="C8939"/>
      <c r="E8939" s="11"/>
      <c r="F8939" s="11"/>
    </row>
    <row r="8940" spans="1:6" x14ac:dyDescent="0.2">
      <c r="A8940" s="11"/>
      <c r="B8940"/>
      <c r="C8940"/>
      <c r="E8940" s="11"/>
      <c r="F8940" s="11"/>
    </row>
    <row r="8941" spans="1:6" x14ac:dyDescent="0.2">
      <c r="A8941" s="11"/>
      <c r="B8941"/>
      <c r="C8941"/>
      <c r="E8941" s="11"/>
      <c r="F8941" s="11"/>
    </row>
    <row r="8942" spans="1:6" x14ac:dyDescent="0.2">
      <c r="A8942" s="11"/>
      <c r="B8942"/>
      <c r="C8942"/>
      <c r="E8942" s="11"/>
      <c r="F8942" s="11"/>
    </row>
    <row r="8943" spans="1:6" x14ac:dyDescent="0.2">
      <c r="A8943" s="11"/>
      <c r="B8943"/>
      <c r="C8943"/>
      <c r="E8943" s="11"/>
      <c r="F8943" s="11"/>
    </row>
    <row r="8944" spans="1:6" x14ac:dyDescent="0.2">
      <c r="A8944" s="11"/>
      <c r="B8944"/>
      <c r="C8944"/>
      <c r="E8944" s="11"/>
      <c r="F8944" s="11"/>
    </row>
    <row r="8945" spans="1:6" x14ac:dyDescent="0.2">
      <c r="A8945" s="11"/>
      <c r="B8945"/>
      <c r="C8945"/>
      <c r="E8945" s="11"/>
      <c r="F8945" s="11"/>
    </row>
    <row r="8946" spans="1:6" x14ac:dyDescent="0.2">
      <c r="A8946" s="11"/>
      <c r="B8946"/>
      <c r="C8946"/>
      <c r="E8946" s="11"/>
      <c r="F8946" s="11"/>
    </row>
    <row r="8947" spans="1:6" x14ac:dyDescent="0.2">
      <c r="A8947" s="11"/>
      <c r="B8947"/>
      <c r="C8947"/>
      <c r="E8947" s="11"/>
      <c r="F8947" s="11"/>
    </row>
    <row r="8948" spans="1:6" x14ac:dyDescent="0.2">
      <c r="A8948" s="11"/>
      <c r="B8948"/>
      <c r="C8948"/>
      <c r="E8948" s="11"/>
      <c r="F8948" s="11"/>
    </row>
    <row r="8949" spans="1:6" x14ac:dyDescent="0.2">
      <c r="A8949" s="11"/>
      <c r="B8949"/>
      <c r="C8949"/>
      <c r="E8949" s="11"/>
      <c r="F8949" s="11"/>
    </row>
    <row r="8950" spans="1:6" x14ac:dyDescent="0.2">
      <c r="A8950" s="11"/>
      <c r="B8950"/>
      <c r="C8950"/>
      <c r="E8950" s="11"/>
      <c r="F8950" s="11"/>
    </row>
    <row r="8951" spans="1:6" x14ac:dyDescent="0.2">
      <c r="A8951" s="11"/>
      <c r="B8951"/>
      <c r="C8951"/>
      <c r="E8951" s="11"/>
      <c r="F8951" s="11"/>
    </row>
    <row r="8952" spans="1:6" x14ac:dyDescent="0.2">
      <c r="A8952" s="11"/>
      <c r="B8952"/>
      <c r="C8952"/>
      <c r="E8952" s="11"/>
      <c r="F8952" s="11"/>
    </row>
    <row r="8953" spans="1:6" x14ac:dyDescent="0.2">
      <c r="A8953" s="11"/>
      <c r="B8953"/>
      <c r="C8953"/>
      <c r="E8953" s="11"/>
      <c r="F8953" s="11"/>
    </row>
    <row r="8954" spans="1:6" x14ac:dyDescent="0.2">
      <c r="A8954" s="11"/>
      <c r="B8954"/>
      <c r="C8954"/>
      <c r="E8954" s="11"/>
      <c r="F8954" s="11"/>
    </row>
    <row r="8955" spans="1:6" x14ac:dyDescent="0.2">
      <c r="A8955" s="11"/>
      <c r="B8955"/>
      <c r="C8955"/>
      <c r="E8955" s="11"/>
      <c r="F8955" s="11"/>
    </row>
    <row r="8956" spans="1:6" x14ac:dyDescent="0.2">
      <c r="A8956" s="11"/>
      <c r="B8956"/>
      <c r="C8956"/>
      <c r="E8956" s="11"/>
      <c r="F8956" s="11"/>
    </row>
    <row r="8957" spans="1:6" x14ac:dyDescent="0.2">
      <c r="A8957" s="11"/>
      <c r="B8957"/>
      <c r="C8957"/>
      <c r="E8957" s="11"/>
      <c r="F8957" s="11"/>
    </row>
    <row r="8958" spans="1:6" x14ac:dyDescent="0.2">
      <c r="A8958" s="11"/>
      <c r="B8958"/>
      <c r="C8958"/>
      <c r="E8958" s="11"/>
      <c r="F8958" s="11"/>
    </row>
    <row r="8959" spans="1:6" x14ac:dyDescent="0.2">
      <c r="A8959" s="11"/>
      <c r="B8959"/>
      <c r="C8959"/>
      <c r="E8959" s="11"/>
      <c r="F8959" s="11"/>
    </row>
    <row r="8960" spans="1:6" x14ac:dyDescent="0.2">
      <c r="A8960" s="11"/>
      <c r="B8960"/>
      <c r="C8960"/>
      <c r="E8960" s="11"/>
      <c r="F8960" s="11"/>
    </row>
    <row r="8961" spans="1:6" x14ac:dyDescent="0.2">
      <c r="A8961" s="11"/>
      <c r="B8961"/>
      <c r="C8961"/>
      <c r="E8961" s="11"/>
      <c r="F8961" s="11"/>
    </row>
    <row r="8962" spans="1:6" x14ac:dyDescent="0.2">
      <c r="A8962" s="11"/>
      <c r="B8962"/>
      <c r="C8962"/>
      <c r="E8962" s="11"/>
      <c r="F8962" s="11"/>
    </row>
    <row r="8963" spans="1:6" x14ac:dyDescent="0.2">
      <c r="A8963" s="11"/>
      <c r="B8963"/>
      <c r="C8963"/>
      <c r="E8963" s="11"/>
      <c r="F8963" s="11"/>
    </row>
    <row r="8964" spans="1:6" x14ac:dyDescent="0.2">
      <c r="A8964" s="11"/>
      <c r="B8964"/>
      <c r="C8964"/>
      <c r="E8964" s="11"/>
      <c r="F8964" s="11"/>
    </row>
    <row r="8965" spans="1:6" x14ac:dyDescent="0.2">
      <c r="A8965" s="11"/>
      <c r="B8965"/>
      <c r="C8965"/>
      <c r="E8965" s="11"/>
      <c r="F8965" s="11"/>
    </row>
    <row r="8966" spans="1:6" x14ac:dyDescent="0.2">
      <c r="A8966" s="11"/>
      <c r="B8966"/>
      <c r="C8966"/>
      <c r="E8966" s="11"/>
      <c r="F8966" s="11"/>
    </row>
    <row r="8967" spans="1:6" x14ac:dyDescent="0.2">
      <c r="A8967" s="11"/>
      <c r="B8967"/>
      <c r="C8967"/>
      <c r="E8967" s="11"/>
      <c r="F8967" s="11"/>
    </row>
    <row r="8968" spans="1:6" x14ac:dyDescent="0.2">
      <c r="A8968" s="11"/>
      <c r="B8968"/>
      <c r="C8968"/>
      <c r="E8968" s="11"/>
      <c r="F8968" s="11"/>
    </row>
    <row r="8969" spans="1:6" x14ac:dyDescent="0.2">
      <c r="A8969" s="11"/>
      <c r="B8969"/>
      <c r="C8969"/>
      <c r="E8969" s="11"/>
      <c r="F8969" s="11"/>
    </row>
    <row r="8970" spans="1:6" x14ac:dyDescent="0.2">
      <c r="A8970" s="11"/>
      <c r="B8970"/>
      <c r="C8970"/>
      <c r="E8970" s="11"/>
      <c r="F8970" s="11"/>
    </row>
    <row r="8971" spans="1:6" x14ac:dyDescent="0.2">
      <c r="A8971" s="11"/>
      <c r="B8971"/>
      <c r="C8971"/>
      <c r="E8971" s="11"/>
      <c r="F8971" s="11"/>
    </row>
    <row r="8972" spans="1:6" x14ac:dyDescent="0.2">
      <c r="A8972" s="11"/>
      <c r="B8972"/>
      <c r="C8972"/>
      <c r="E8972" s="11"/>
      <c r="F8972" s="11"/>
    </row>
    <row r="8973" spans="1:6" x14ac:dyDescent="0.2">
      <c r="A8973" s="11"/>
      <c r="B8973"/>
      <c r="C8973"/>
      <c r="E8973" s="11"/>
      <c r="F8973" s="11"/>
    </row>
    <row r="8974" spans="1:6" x14ac:dyDescent="0.2">
      <c r="A8974" s="11"/>
      <c r="B8974"/>
      <c r="C8974"/>
      <c r="E8974" s="11"/>
      <c r="F8974" s="11"/>
    </row>
    <row r="8975" spans="1:6" x14ac:dyDescent="0.2">
      <c r="A8975" s="11"/>
      <c r="B8975"/>
      <c r="C8975"/>
      <c r="E8975" s="11"/>
      <c r="F8975" s="11"/>
    </row>
    <row r="8976" spans="1:6" x14ac:dyDescent="0.2">
      <c r="A8976" s="11"/>
      <c r="B8976"/>
      <c r="C8976"/>
      <c r="E8976" s="11"/>
      <c r="F8976" s="11"/>
    </row>
    <row r="8977" spans="1:6" x14ac:dyDescent="0.2">
      <c r="A8977" s="11"/>
      <c r="B8977"/>
      <c r="C8977"/>
      <c r="E8977" s="11"/>
      <c r="F8977" s="11"/>
    </row>
    <row r="8978" spans="1:6" x14ac:dyDescent="0.2">
      <c r="A8978" s="11"/>
      <c r="B8978"/>
      <c r="C8978"/>
      <c r="E8978" s="11"/>
      <c r="F8978" s="11"/>
    </row>
    <row r="8979" spans="1:6" x14ac:dyDescent="0.2">
      <c r="A8979" s="11"/>
      <c r="B8979"/>
      <c r="C8979"/>
      <c r="E8979" s="11"/>
      <c r="F8979" s="11"/>
    </row>
    <row r="8980" spans="1:6" x14ac:dyDescent="0.2">
      <c r="A8980" s="11"/>
      <c r="B8980"/>
      <c r="C8980"/>
      <c r="E8980" s="11"/>
      <c r="F8980" s="11"/>
    </row>
    <row r="8981" spans="1:6" x14ac:dyDescent="0.2">
      <c r="A8981" s="11"/>
      <c r="B8981"/>
      <c r="C8981"/>
      <c r="E8981" s="11"/>
      <c r="F8981" s="11"/>
    </row>
    <row r="8982" spans="1:6" x14ac:dyDescent="0.2">
      <c r="A8982" s="11"/>
      <c r="B8982"/>
      <c r="C8982"/>
      <c r="E8982" s="11"/>
      <c r="F8982" s="11"/>
    </row>
    <row r="8983" spans="1:6" x14ac:dyDescent="0.2">
      <c r="A8983" s="11"/>
      <c r="B8983"/>
      <c r="C8983"/>
      <c r="E8983" s="11"/>
      <c r="F8983" s="11"/>
    </row>
    <row r="8984" spans="1:6" x14ac:dyDescent="0.2">
      <c r="A8984" s="11"/>
      <c r="B8984"/>
      <c r="C8984"/>
      <c r="E8984" s="11"/>
      <c r="F8984" s="11"/>
    </row>
    <row r="8985" spans="1:6" x14ac:dyDescent="0.2">
      <c r="A8985" s="11"/>
      <c r="B8985"/>
      <c r="C8985"/>
      <c r="E8985" s="11"/>
      <c r="F8985" s="11"/>
    </row>
    <row r="8986" spans="1:6" x14ac:dyDescent="0.2">
      <c r="A8986" s="11"/>
      <c r="B8986"/>
      <c r="C8986"/>
      <c r="E8986" s="11"/>
      <c r="F8986" s="11"/>
    </row>
    <row r="8987" spans="1:6" x14ac:dyDescent="0.2">
      <c r="A8987" s="11"/>
      <c r="B8987"/>
      <c r="C8987"/>
      <c r="E8987" s="11"/>
      <c r="F8987" s="11"/>
    </row>
    <row r="8988" spans="1:6" x14ac:dyDescent="0.2">
      <c r="A8988" s="11"/>
      <c r="B8988"/>
      <c r="C8988"/>
      <c r="E8988" s="11"/>
      <c r="F8988" s="11"/>
    </row>
    <row r="8989" spans="1:6" x14ac:dyDescent="0.2">
      <c r="A8989" s="11"/>
      <c r="B8989"/>
      <c r="C8989"/>
      <c r="E8989" s="11"/>
      <c r="F8989" s="11"/>
    </row>
    <row r="8990" spans="1:6" x14ac:dyDescent="0.2">
      <c r="A8990" s="11"/>
      <c r="B8990"/>
      <c r="C8990"/>
      <c r="E8990" s="11"/>
      <c r="F8990" s="11"/>
    </row>
    <row r="8991" spans="1:6" x14ac:dyDescent="0.2">
      <c r="A8991" s="11"/>
      <c r="B8991"/>
      <c r="C8991"/>
      <c r="E8991" s="11"/>
      <c r="F8991" s="11"/>
    </row>
    <row r="8992" spans="1:6" x14ac:dyDescent="0.2">
      <c r="A8992" s="11"/>
      <c r="B8992"/>
      <c r="C8992"/>
      <c r="E8992" s="11"/>
      <c r="F8992" s="11"/>
    </row>
    <row r="8993" spans="1:6" x14ac:dyDescent="0.2">
      <c r="A8993" s="11"/>
      <c r="B8993"/>
      <c r="C8993"/>
      <c r="E8993" s="11"/>
      <c r="F8993" s="11"/>
    </row>
    <row r="8994" spans="1:6" x14ac:dyDescent="0.2">
      <c r="A8994" s="11"/>
      <c r="B8994"/>
      <c r="C8994"/>
      <c r="E8994" s="11"/>
      <c r="F8994" s="11"/>
    </row>
    <row r="8995" spans="1:6" x14ac:dyDescent="0.2">
      <c r="A8995" s="11"/>
      <c r="B8995"/>
      <c r="C8995"/>
      <c r="E8995" s="11"/>
      <c r="F8995" s="11"/>
    </row>
    <row r="8996" spans="1:6" x14ac:dyDescent="0.2">
      <c r="A8996" s="11"/>
      <c r="B8996"/>
      <c r="C8996"/>
      <c r="E8996" s="11"/>
      <c r="F8996" s="11"/>
    </row>
    <row r="8997" spans="1:6" x14ac:dyDescent="0.2">
      <c r="A8997" s="11"/>
      <c r="B8997"/>
      <c r="C8997"/>
      <c r="E8997" s="11"/>
      <c r="F8997" s="11"/>
    </row>
    <row r="8998" spans="1:6" x14ac:dyDescent="0.2">
      <c r="A8998" s="11"/>
      <c r="B8998"/>
      <c r="C8998"/>
      <c r="E8998" s="11"/>
      <c r="F8998" s="11"/>
    </row>
    <row r="8999" spans="1:6" x14ac:dyDescent="0.2">
      <c r="A8999" s="11"/>
      <c r="B8999"/>
      <c r="C8999"/>
      <c r="E8999" s="11"/>
      <c r="F8999" s="11"/>
    </row>
    <row r="9000" spans="1:6" x14ac:dyDescent="0.2">
      <c r="A9000" s="11"/>
      <c r="B9000"/>
      <c r="C9000"/>
      <c r="E9000" s="11"/>
      <c r="F9000" s="11"/>
    </row>
    <row r="9001" spans="1:6" x14ac:dyDescent="0.2">
      <c r="A9001" s="11"/>
      <c r="B9001"/>
      <c r="C9001"/>
      <c r="E9001" s="11"/>
      <c r="F9001" s="11"/>
    </row>
    <row r="9002" spans="1:6" x14ac:dyDescent="0.2">
      <c r="A9002" s="11"/>
      <c r="B9002"/>
      <c r="C9002"/>
      <c r="E9002" s="11"/>
      <c r="F9002" s="11"/>
    </row>
    <row r="9003" spans="1:6" x14ac:dyDescent="0.2">
      <c r="A9003" s="11"/>
      <c r="B9003"/>
      <c r="C9003"/>
      <c r="E9003" s="11"/>
      <c r="F9003" s="11"/>
    </row>
    <row r="9004" spans="1:6" x14ac:dyDescent="0.2">
      <c r="A9004" s="11"/>
      <c r="B9004"/>
      <c r="C9004"/>
      <c r="E9004" s="11"/>
      <c r="F9004" s="11"/>
    </row>
    <row r="9005" spans="1:6" x14ac:dyDescent="0.2">
      <c r="A9005" s="11"/>
      <c r="B9005"/>
      <c r="C9005"/>
      <c r="E9005" s="11"/>
      <c r="F9005" s="11"/>
    </row>
    <row r="9006" spans="1:6" x14ac:dyDescent="0.2">
      <c r="A9006" s="11"/>
      <c r="B9006"/>
      <c r="C9006"/>
      <c r="E9006" s="11"/>
      <c r="F9006" s="11"/>
    </row>
    <row r="9007" spans="1:6" x14ac:dyDescent="0.2">
      <c r="A9007" s="11"/>
      <c r="B9007"/>
      <c r="C9007"/>
      <c r="E9007" s="11"/>
      <c r="F9007" s="11"/>
    </row>
    <row r="9008" spans="1:6" x14ac:dyDescent="0.2">
      <c r="A9008" s="11"/>
      <c r="B9008"/>
      <c r="C9008"/>
      <c r="E9008" s="11"/>
      <c r="F9008" s="11"/>
    </row>
    <row r="9009" spans="1:6" x14ac:dyDescent="0.2">
      <c r="A9009" s="11"/>
      <c r="B9009"/>
      <c r="C9009"/>
      <c r="E9009" s="11"/>
      <c r="F9009" s="11"/>
    </row>
    <row r="9010" spans="1:6" x14ac:dyDescent="0.2">
      <c r="A9010" s="11"/>
      <c r="B9010"/>
      <c r="C9010"/>
      <c r="E9010" s="11"/>
      <c r="F9010" s="11"/>
    </row>
    <row r="9011" spans="1:6" x14ac:dyDescent="0.2">
      <c r="A9011" s="11"/>
      <c r="B9011"/>
      <c r="C9011"/>
      <c r="E9011" s="11"/>
      <c r="F9011" s="11"/>
    </row>
    <row r="9012" spans="1:6" x14ac:dyDescent="0.2">
      <c r="A9012" s="11"/>
      <c r="B9012"/>
      <c r="C9012"/>
      <c r="E9012" s="11"/>
      <c r="F9012" s="11"/>
    </row>
    <row r="9013" spans="1:6" x14ac:dyDescent="0.2">
      <c r="A9013" s="11"/>
      <c r="B9013"/>
      <c r="C9013"/>
      <c r="E9013" s="11"/>
      <c r="F9013" s="11"/>
    </row>
    <row r="9014" spans="1:6" x14ac:dyDescent="0.2">
      <c r="A9014" s="11"/>
      <c r="B9014"/>
      <c r="C9014"/>
      <c r="E9014" s="11"/>
      <c r="F9014" s="11"/>
    </row>
    <row r="9015" spans="1:6" x14ac:dyDescent="0.2">
      <c r="A9015" s="11"/>
      <c r="B9015"/>
      <c r="C9015"/>
      <c r="E9015" s="11"/>
      <c r="F9015" s="11"/>
    </row>
    <row r="9016" spans="1:6" x14ac:dyDescent="0.2">
      <c r="A9016" s="11"/>
      <c r="B9016"/>
      <c r="C9016"/>
      <c r="E9016" s="11"/>
      <c r="F9016" s="11"/>
    </row>
    <row r="9017" spans="1:6" x14ac:dyDescent="0.2">
      <c r="A9017" s="11"/>
      <c r="B9017"/>
      <c r="C9017"/>
      <c r="E9017" s="11"/>
      <c r="F9017" s="11"/>
    </row>
    <row r="9018" spans="1:6" x14ac:dyDescent="0.2">
      <c r="A9018" s="11"/>
      <c r="B9018"/>
      <c r="C9018"/>
      <c r="E9018" s="11"/>
      <c r="F9018" s="11"/>
    </row>
    <row r="9019" spans="1:6" x14ac:dyDescent="0.2">
      <c r="A9019" s="11"/>
      <c r="B9019"/>
      <c r="C9019"/>
      <c r="E9019" s="11"/>
      <c r="F9019" s="11"/>
    </row>
    <row r="9020" spans="1:6" x14ac:dyDescent="0.2">
      <c r="A9020" s="11"/>
      <c r="B9020"/>
      <c r="C9020"/>
      <c r="E9020" s="11"/>
      <c r="F9020" s="11"/>
    </row>
    <row r="9021" spans="1:6" x14ac:dyDescent="0.2">
      <c r="A9021" s="11"/>
      <c r="B9021"/>
      <c r="C9021"/>
      <c r="E9021" s="11"/>
      <c r="F9021" s="11"/>
    </row>
    <row r="9022" spans="1:6" x14ac:dyDescent="0.2">
      <c r="A9022" s="11"/>
      <c r="B9022"/>
      <c r="C9022"/>
      <c r="E9022" s="11"/>
      <c r="F9022" s="11"/>
    </row>
    <row r="9023" spans="1:6" x14ac:dyDescent="0.2">
      <c r="A9023" s="11"/>
      <c r="B9023"/>
      <c r="C9023"/>
      <c r="E9023" s="11"/>
      <c r="F9023" s="11"/>
    </row>
    <row r="9024" spans="1:6" x14ac:dyDescent="0.2">
      <c r="A9024" s="11"/>
      <c r="B9024"/>
      <c r="C9024"/>
      <c r="E9024" s="11"/>
      <c r="F9024" s="11"/>
    </row>
    <row r="9025" spans="1:6" x14ac:dyDescent="0.2">
      <c r="A9025" s="11"/>
      <c r="B9025"/>
      <c r="C9025"/>
      <c r="E9025" s="11"/>
      <c r="F9025" s="11"/>
    </row>
    <row r="9026" spans="1:6" x14ac:dyDescent="0.2">
      <c r="A9026" s="11"/>
      <c r="B9026"/>
      <c r="C9026"/>
      <c r="E9026" s="11"/>
      <c r="F9026" s="11"/>
    </row>
    <row r="9027" spans="1:6" x14ac:dyDescent="0.2">
      <c r="A9027" s="11"/>
      <c r="B9027"/>
      <c r="C9027"/>
      <c r="E9027" s="11"/>
      <c r="F9027" s="11"/>
    </row>
    <row r="9028" spans="1:6" x14ac:dyDescent="0.2">
      <c r="A9028" s="11"/>
      <c r="B9028"/>
      <c r="C9028"/>
      <c r="E9028" s="11"/>
      <c r="F9028" s="11"/>
    </row>
    <row r="9029" spans="1:6" x14ac:dyDescent="0.2">
      <c r="A9029" s="11"/>
      <c r="B9029"/>
      <c r="C9029"/>
      <c r="E9029" s="11"/>
      <c r="F9029" s="11"/>
    </row>
    <row r="9030" spans="1:6" x14ac:dyDescent="0.2">
      <c r="A9030" s="11"/>
      <c r="B9030"/>
      <c r="C9030"/>
      <c r="E9030" s="11"/>
      <c r="F9030" s="11"/>
    </row>
    <row r="9031" spans="1:6" x14ac:dyDescent="0.2">
      <c r="A9031" s="11"/>
      <c r="B9031"/>
      <c r="C9031"/>
      <c r="E9031" s="11"/>
      <c r="F9031" s="11"/>
    </row>
    <row r="9032" spans="1:6" x14ac:dyDescent="0.2">
      <c r="A9032" s="11"/>
      <c r="B9032"/>
      <c r="C9032"/>
      <c r="E9032" s="11"/>
      <c r="F9032" s="11"/>
    </row>
    <row r="9033" spans="1:6" x14ac:dyDescent="0.2">
      <c r="A9033" s="11"/>
      <c r="B9033"/>
      <c r="C9033"/>
      <c r="E9033" s="11"/>
      <c r="F9033" s="11"/>
    </row>
    <row r="9034" spans="1:6" x14ac:dyDescent="0.2">
      <c r="A9034" s="11"/>
      <c r="B9034"/>
      <c r="C9034"/>
      <c r="E9034" s="11"/>
      <c r="F9034" s="11"/>
    </row>
    <row r="9035" spans="1:6" x14ac:dyDescent="0.2">
      <c r="A9035" s="11"/>
      <c r="B9035"/>
      <c r="C9035"/>
      <c r="E9035" s="11"/>
      <c r="F9035" s="11"/>
    </row>
    <row r="9036" spans="1:6" x14ac:dyDescent="0.2">
      <c r="A9036" s="11"/>
      <c r="B9036"/>
      <c r="C9036"/>
      <c r="E9036" s="11"/>
      <c r="F9036" s="11"/>
    </row>
    <row r="9037" spans="1:6" x14ac:dyDescent="0.2">
      <c r="A9037" s="11"/>
      <c r="B9037"/>
      <c r="C9037"/>
      <c r="E9037" s="11"/>
      <c r="F9037" s="11"/>
    </row>
    <row r="9038" spans="1:6" x14ac:dyDescent="0.2">
      <c r="A9038" s="11"/>
      <c r="B9038"/>
      <c r="C9038"/>
      <c r="E9038" s="11"/>
      <c r="F9038" s="11"/>
    </row>
    <row r="9039" spans="1:6" x14ac:dyDescent="0.2">
      <c r="A9039" s="11"/>
      <c r="B9039"/>
      <c r="C9039"/>
      <c r="E9039" s="11"/>
      <c r="F9039" s="11"/>
    </row>
    <row r="9040" spans="1:6" x14ac:dyDescent="0.2">
      <c r="A9040" s="11"/>
      <c r="B9040"/>
      <c r="C9040"/>
      <c r="E9040" s="11"/>
      <c r="F9040" s="11"/>
    </row>
    <row r="9041" spans="1:6" x14ac:dyDescent="0.2">
      <c r="A9041" s="11"/>
      <c r="B9041"/>
      <c r="C9041"/>
      <c r="E9041" s="11"/>
      <c r="F9041" s="11"/>
    </row>
    <row r="9042" spans="1:6" x14ac:dyDescent="0.2">
      <c r="A9042" s="11"/>
      <c r="B9042"/>
      <c r="C9042"/>
      <c r="E9042" s="11"/>
      <c r="F9042" s="11"/>
    </row>
    <row r="9043" spans="1:6" x14ac:dyDescent="0.2">
      <c r="A9043" s="11"/>
      <c r="B9043"/>
      <c r="C9043"/>
      <c r="E9043" s="11"/>
      <c r="F9043" s="11"/>
    </row>
    <row r="9044" spans="1:6" x14ac:dyDescent="0.2">
      <c r="A9044" s="11"/>
      <c r="B9044"/>
      <c r="C9044"/>
      <c r="E9044" s="11"/>
      <c r="F9044" s="11"/>
    </row>
    <row r="9045" spans="1:6" x14ac:dyDescent="0.2">
      <c r="A9045" s="11"/>
      <c r="B9045"/>
      <c r="C9045"/>
      <c r="E9045" s="11"/>
      <c r="F9045" s="11"/>
    </row>
    <row r="9046" spans="1:6" x14ac:dyDescent="0.2">
      <c r="A9046" s="11"/>
      <c r="B9046"/>
      <c r="C9046"/>
      <c r="E9046" s="11"/>
      <c r="F9046" s="11"/>
    </row>
    <row r="9047" spans="1:6" x14ac:dyDescent="0.2">
      <c r="A9047" s="11"/>
      <c r="B9047"/>
      <c r="C9047"/>
      <c r="E9047" s="11"/>
      <c r="F9047" s="11"/>
    </row>
    <row r="9048" spans="1:6" x14ac:dyDescent="0.2">
      <c r="A9048" s="11"/>
      <c r="B9048"/>
      <c r="C9048"/>
      <c r="E9048" s="11"/>
      <c r="F9048" s="11"/>
    </row>
    <row r="9049" spans="1:6" x14ac:dyDescent="0.2">
      <c r="A9049" s="11"/>
      <c r="B9049"/>
      <c r="C9049"/>
      <c r="E9049" s="11"/>
      <c r="F9049" s="11"/>
    </row>
    <row r="9050" spans="1:6" x14ac:dyDescent="0.2">
      <c r="A9050" s="11"/>
      <c r="B9050"/>
      <c r="C9050"/>
      <c r="E9050" s="11"/>
      <c r="F9050" s="11"/>
    </row>
    <row r="9051" spans="1:6" x14ac:dyDescent="0.2">
      <c r="A9051" s="11"/>
      <c r="B9051"/>
      <c r="C9051"/>
      <c r="E9051" s="11"/>
      <c r="F9051" s="11"/>
    </row>
    <row r="9052" spans="1:6" x14ac:dyDescent="0.2">
      <c r="A9052" s="11"/>
      <c r="B9052"/>
      <c r="C9052"/>
      <c r="E9052" s="11"/>
      <c r="F9052" s="11"/>
    </row>
    <row r="9053" spans="1:6" x14ac:dyDescent="0.2">
      <c r="A9053" s="11"/>
      <c r="B9053"/>
      <c r="C9053"/>
      <c r="E9053" s="11"/>
      <c r="F9053" s="11"/>
    </row>
    <row r="9054" spans="1:6" x14ac:dyDescent="0.2">
      <c r="A9054" s="11"/>
      <c r="B9054"/>
      <c r="C9054"/>
      <c r="E9054" s="11"/>
      <c r="F9054" s="11"/>
    </row>
    <row r="9055" spans="1:6" x14ac:dyDescent="0.2">
      <c r="A9055" s="11"/>
      <c r="B9055"/>
      <c r="C9055"/>
      <c r="E9055" s="11"/>
      <c r="F9055" s="11"/>
    </row>
    <row r="9056" spans="1:6" x14ac:dyDescent="0.2">
      <c r="A9056" s="11"/>
      <c r="B9056"/>
      <c r="C9056"/>
      <c r="E9056" s="11"/>
      <c r="F9056" s="11"/>
    </row>
    <row r="9057" spans="1:6" x14ac:dyDescent="0.2">
      <c r="A9057" s="11"/>
      <c r="B9057"/>
      <c r="C9057"/>
      <c r="E9057" s="11"/>
      <c r="F9057" s="11"/>
    </row>
    <row r="9058" spans="1:6" x14ac:dyDescent="0.2">
      <c r="A9058" s="11"/>
      <c r="B9058"/>
      <c r="C9058"/>
      <c r="E9058" s="11"/>
      <c r="F9058" s="11"/>
    </row>
    <row r="9059" spans="1:6" x14ac:dyDescent="0.2">
      <c r="A9059" s="11"/>
      <c r="B9059"/>
      <c r="C9059"/>
      <c r="E9059" s="11"/>
      <c r="F9059" s="11"/>
    </row>
    <row r="9060" spans="1:6" x14ac:dyDescent="0.2">
      <c r="A9060" s="11"/>
      <c r="B9060"/>
      <c r="C9060"/>
      <c r="E9060" s="11"/>
      <c r="F9060" s="11"/>
    </row>
    <row r="9061" spans="1:6" x14ac:dyDescent="0.2">
      <c r="A9061" s="11"/>
      <c r="B9061"/>
      <c r="C9061"/>
      <c r="E9061" s="11"/>
      <c r="F9061" s="11"/>
    </row>
    <row r="9062" spans="1:6" x14ac:dyDescent="0.2">
      <c r="A9062" s="11"/>
      <c r="B9062"/>
      <c r="C9062"/>
      <c r="E9062" s="11"/>
      <c r="F9062" s="11"/>
    </row>
    <row r="9063" spans="1:6" x14ac:dyDescent="0.2">
      <c r="A9063" s="11"/>
      <c r="B9063"/>
      <c r="C9063"/>
      <c r="E9063" s="11"/>
      <c r="F9063" s="11"/>
    </row>
    <row r="9064" spans="1:6" x14ac:dyDescent="0.2">
      <c r="A9064" s="11"/>
      <c r="B9064"/>
      <c r="C9064"/>
      <c r="E9064" s="11"/>
      <c r="F9064" s="11"/>
    </row>
    <row r="9065" spans="1:6" x14ac:dyDescent="0.2">
      <c r="A9065" s="11"/>
      <c r="B9065"/>
      <c r="C9065"/>
      <c r="E9065" s="11"/>
      <c r="F9065" s="11"/>
    </row>
    <row r="9066" spans="1:6" x14ac:dyDescent="0.2">
      <c r="A9066" s="11"/>
      <c r="B9066"/>
      <c r="C9066"/>
      <c r="E9066" s="11"/>
      <c r="F9066" s="11"/>
    </row>
    <row r="9067" spans="1:6" x14ac:dyDescent="0.2">
      <c r="A9067" s="11"/>
      <c r="B9067"/>
      <c r="C9067"/>
      <c r="E9067" s="11"/>
      <c r="F9067" s="11"/>
    </row>
    <row r="9068" spans="1:6" x14ac:dyDescent="0.2">
      <c r="A9068" s="11"/>
      <c r="B9068"/>
      <c r="C9068"/>
      <c r="E9068" s="11"/>
      <c r="F9068" s="11"/>
    </row>
    <row r="9069" spans="1:6" x14ac:dyDescent="0.2">
      <c r="A9069" s="11"/>
      <c r="B9069"/>
      <c r="C9069"/>
      <c r="E9069" s="11"/>
      <c r="F9069" s="11"/>
    </row>
    <row r="9070" spans="1:6" x14ac:dyDescent="0.2">
      <c r="A9070" s="11"/>
      <c r="B9070"/>
      <c r="C9070"/>
      <c r="E9070" s="11"/>
      <c r="F9070" s="11"/>
    </row>
    <row r="9071" spans="1:6" x14ac:dyDescent="0.2">
      <c r="A9071" s="11"/>
      <c r="B9071"/>
      <c r="C9071"/>
      <c r="E9071" s="11"/>
      <c r="F9071" s="11"/>
    </row>
    <row r="9072" spans="1:6" x14ac:dyDescent="0.2">
      <c r="A9072" s="11"/>
      <c r="B9072"/>
      <c r="C9072"/>
      <c r="E9072" s="11"/>
      <c r="F9072" s="11"/>
    </row>
    <row r="9073" spans="1:6" x14ac:dyDescent="0.2">
      <c r="A9073" s="11"/>
      <c r="B9073"/>
      <c r="C9073"/>
      <c r="E9073" s="11"/>
      <c r="F9073" s="11"/>
    </row>
    <row r="9074" spans="1:6" x14ac:dyDescent="0.2">
      <c r="A9074" s="11"/>
      <c r="B9074"/>
      <c r="C9074"/>
      <c r="E9074" s="11"/>
      <c r="F9074" s="11"/>
    </row>
    <row r="9075" spans="1:6" x14ac:dyDescent="0.2">
      <c r="A9075" s="11"/>
      <c r="B9075"/>
      <c r="C9075"/>
      <c r="E9075" s="11"/>
      <c r="F9075" s="11"/>
    </row>
    <row r="9076" spans="1:6" x14ac:dyDescent="0.2">
      <c r="A9076" s="11"/>
      <c r="B9076"/>
      <c r="C9076"/>
      <c r="E9076" s="11"/>
      <c r="F9076" s="11"/>
    </row>
    <row r="9077" spans="1:6" x14ac:dyDescent="0.2">
      <c r="A9077" s="11"/>
      <c r="B9077"/>
      <c r="C9077"/>
      <c r="E9077" s="11"/>
      <c r="F9077" s="11"/>
    </row>
    <row r="9078" spans="1:6" x14ac:dyDescent="0.2">
      <c r="A9078" s="11"/>
      <c r="B9078"/>
      <c r="C9078"/>
      <c r="E9078" s="11"/>
      <c r="F9078" s="11"/>
    </row>
    <row r="9079" spans="1:6" x14ac:dyDescent="0.2">
      <c r="A9079" s="11"/>
      <c r="B9079"/>
      <c r="C9079"/>
      <c r="E9079" s="11"/>
      <c r="F9079" s="11"/>
    </row>
    <row r="9080" spans="1:6" x14ac:dyDescent="0.2">
      <c r="A9080" s="11"/>
      <c r="B9080"/>
      <c r="C9080"/>
      <c r="E9080" s="11"/>
      <c r="F9080" s="11"/>
    </row>
    <row r="9081" spans="1:6" x14ac:dyDescent="0.2">
      <c r="A9081" s="11"/>
      <c r="B9081"/>
      <c r="C9081"/>
      <c r="E9081" s="11"/>
      <c r="F9081" s="11"/>
    </row>
    <row r="9082" spans="1:6" x14ac:dyDescent="0.2">
      <c r="A9082" s="11"/>
      <c r="B9082"/>
      <c r="C9082"/>
      <c r="E9082" s="11"/>
      <c r="F9082" s="11"/>
    </row>
    <row r="9083" spans="1:6" x14ac:dyDescent="0.2">
      <c r="A9083" s="11"/>
      <c r="B9083"/>
      <c r="C9083"/>
      <c r="E9083" s="11"/>
      <c r="F9083" s="11"/>
    </row>
    <row r="9084" spans="1:6" x14ac:dyDescent="0.2">
      <c r="A9084" s="11"/>
      <c r="B9084"/>
      <c r="C9084"/>
      <c r="E9084" s="11"/>
      <c r="F9084" s="11"/>
    </row>
    <row r="9085" spans="1:6" x14ac:dyDescent="0.2">
      <c r="A9085" s="11"/>
      <c r="B9085"/>
      <c r="C9085"/>
      <c r="E9085" s="11"/>
      <c r="F9085" s="11"/>
    </row>
    <row r="9086" spans="1:6" x14ac:dyDescent="0.2">
      <c r="A9086" s="11"/>
      <c r="B9086"/>
      <c r="C9086"/>
      <c r="E9086" s="11"/>
      <c r="F9086" s="11"/>
    </row>
    <row r="9087" spans="1:6" x14ac:dyDescent="0.2">
      <c r="A9087" s="11"/>
      <c r="B9087"/>
      <c r="C9087"/>
      <c r="E9087" s="11"/>
      <c r="F9087" s="11"/>
    </row>
    <row r="9088" spans="1:6" x14ac:dyDescent="0.2">
      <c r="A9088" s="11"/>
      <c r="B9088"/>
      <c r="C9088"/>
      <c r="E9088" s="11"/>
      <c r="F9088" s="11"/>
    </row>
    <row r="9089" spans="1:6" x14ac:dyDescent="0.2">
      <c r="A9089" s="11"/>
      <c r="B9089"/>
      <c r="C9089"/>
      <c r="E9089" s="11"/>
      <c r="F9089" s="11"/>
    </row>
    <row r="9090" spans="1:6" x14ac:dyDescent="0.2">
      <c r="A9090" s="11"/>
      <c r="B9090"/>
      <c r="C9090"/>
      <c r="E9090" s="11"/>
      <c r="F9090" s="11"/>
    </row>
    <row r="9091" spans="1:6" x14ac:dyDescent="0.2">
      <c r="A9091" s="11"/>
      <c r="B9091"/>
      <c r="C9091"/>
      <c r="E9091" s="11"/>
      <c r="F9091" s="11"/>
    </row>
    <row r="9092" spans="1:6" x14ac:dyDescent="0.2">
      <c r="A9092" s="11"/>
      <c r="B9092"/>
      <c r="C9092"/>
      <c r="E9092" s="11"/>
      <c r="F9092" s="11"/>
    </row>
    <row r="9093" spans="1:6" x14ac:dyDescent="0.2">
      <c r="A9093" s="11"/>
      <c r="B9093"/>
      <c r="C9093"/>
      <c r="E9093" s="11"/>
      <c r="F9093" s="11"/>
    </row>
    <row r="9094" spans="1:6" x14ac:dyDescent="0.2">
      <c r="A9094" s="11"/>
      <c r="B9094"/>
      <c r="C9094"/>
      <c r="E9094" s="11"/>
      <c r="F9094" s="11"/>
    </row>
    <row r="9095" spans="1:6" x14ac:dyDescent="0.2">
      <c r="A9095" s="11"/>
      <c r="B9095"/>
      <c r="C9095"/>
      <c r="E9095" s="11"/>
      <c r="F9095" s="11"/>
    </row>
    <row r="9096" spans="1:6" x14ac:dyDescent="0.2">
      <c r="A9096" s="11"/>
      <c r="B9096"/>
      <c r="C9096"/>
      <c r="E9096" s="11"/>
      <c r="F9096" s="11"/>
    </row>
    <row r="9097" spans="1:6" x14ac:dyDescent="0.2">
      <c r="A9097" s="11"/>
      <c r="B9097"/>
      <c r="C9097"/>
      <c r="E9097" s="11"/>
      <c r="F9097" s="11"/>
    </row>
    <row r="9098" spans="1:6" x14ac:dyDescent="0.2">
      <c r="A9098" s="11"/>
      <c r="B9098"/>
      <c r="C9098"/>
      <c r="E9098" s="11"/>
      <c r="F9098" s="11"/>
    </row>
    <row r="9099" spans="1:6" x14ac:dyDescent="0.2">
      <c r="A9099" s="11"/>
      <c r="B9099"/>
      <c r="C9099"/>
      <c r="E9099" s="11"/>
      <c r="F9099" s="11"/>
    </row>
    <row r="9100" spans="1:6" x14ac:dyDescent="0.2">
      <c r="A9100" s="11"/>
      <c r="B9100"/>
      <c r="C9100"/>
      <c r="E9100" s="11"/>
      <c r="F9100" s="11"/>
    </row>
    <row r="9101" spans="1:6" x14ac:dyDescent="0.2">
      <c r="A9101" s="11"/>
      <c r="B9101"/>
      <c r="C9101"/>
      <c r="E9101" s="11"/>
      <c r="F9101" s="11"/>
    </row>
    <row r="9102" spans="1:6" x14ac:dyDescent="0.2">
      <c r="A9102" s="11"/>
      <c r="B9102"/>
      <c r="C9102"/>
      <c r="E9102" s="11"/>
      <c r="F9102" s="11"/>
    </row>
    <row r="9103" spans="1:6" x14ac:dyDescent="0.2">
      <c r="A9103" s="11"/>
      <c r="B9103"/>
      <c r="C9103"/>
      <c r="E9103" s="11"/>
      <c r="F9103" s="11"/>
    </row>
    <row r="9104" spans="1:6" x14ac:dyDescent="0.2">
      <c r="A9104" s="11"/>
      <c r="B9104"/>
      <c r="C9104"/>
      <c r="E9104" s="11"/>
      <c r="F9104" s="11"/>
    </row>
    <row r="9105" spans="1:6" x14ac:dyDescent="0.2">
      <c r="A9105" s="11"/>
      <c r="B9105"/>
      <c r="C9105"/>
      <c r="E9105" s="11"/>
      <c r="F9105" s="11"/>
    </row>
    <row r="9106" spans="1:6" x14ac:dyDescent="0.2">
      <c r="A9106" s="11"/>
      <c r="B9106"/>
      <c r="C9106"/>
      <c r="E9106" s="11"/>
      <c r="F9106" s="11"/>
    </row>
    <row r="9107" spans="1:6" x14ac:dyDescent="0.2">
      <c r="A9107" s="11"/>
      <c r="B9107"/>
      <c r="C9107"/>
      <c r="E9107" s="11"/>
      <c r="F9107" s="11"/>
    </row>
    <row r="9108" spans="1:6" x14ac:dyDescent="0.2">
      <c r="A9108" s="11"/>
      <c r="B9108"/>
      <c r="C9108"/>
      <c r="E9108" s="11"/>
      <c r="F9108" s="11"/>
    </row>
    <row r="9109" spans="1:6" x14ac:dyDescent="0.2">
      <c r="A9109" s="11"/>
      <c r="B9109"/>
      <c r="C9109"/>
      <c r="E9109" s="11"/>
      <c r="F9109" s="11"/>
    </row>
    <row r="9110" spans="1:6" x14ac:dyDescent="0.2">
      <c r="A9110" s="11"/>
      <c r="B9110"/>
      <c r="C9110"/>
      <c r="E9110" s="11"/>
      <c r="F9110" s="11"/>
    </row>
    <row r="9111" spans="1:6" x14ac:dyDescent="0.2">
      <c r="A9111" s="11"/>
      <c r="B9111"/>
      <c r="C9111"/>
      <c r="E9111" s="11"/>
      <c r="F9111" s="11"/>
    </row>
    <row r="9112" spans="1:6" x14ac:dyDescent="0.2">
      <c r="A9112" s="11"/>
      <c r="B9112"/>
      <c r="C9112"/>
      <c r="E9112" s="11"/>
      <c r="F9112" s="11"/>
    </row>
    <row r="9113" spans="1:6" x14ac:dyDescent="0.2">
      <c r="A9113" s="11"/>
      <c r="B9113"/>
      <c r="C9113"/>
      <c r="E9113" s="11"/>
      <c r="F9113" s="11"/>
    </row>
    <row r="9114" spans="1:6" x14ac:dyDescent="0.2">
      <c r="A9114" s="11"/>
      <c r="B9114"/>
      <c r="C9114"/>
      <c r="E9114" s="11"/>
      <c r="F9114" s="11"/>
    </row>
    <row r="9115" spans="1:6" x14ac:dyDescent="0.2">
      <c r="A9115" s="11"/>
      <c r="B9115"/>
      <c r="C9115"/>
      <c r="E9115" s="11"/>
      <c r="F9115" s="11"/>
    </row>
    <row r="9116" spans="1:6" x14ac:dyDescent="0.2">
      <c r="A9116" s="11"/>
      <c r="B9116"/>
      <c r="C9116"/>
      <c r="E9116" s="11"/>
      <c r="F9116" s="11"/>
    </row>
    <row r="9117" spans="1:6" x14ac:dyDescent="0.2">
      <c r="A9117" s="11"/>
      <c r="B9117"/>
      <c r="C9117"/>
      <c r="E9117" s="11"/>
      <c r="F9117" s="11"/>
    </row>
    <row r="9118" spans="1:6" x14ac:dyDescent="0.2">
      <c r="A9118" s="11"/>
      <c r="B9118"/>
      <c r="C9118"/>
      <c r="E9118" s="11"/>
      <c r="F9118" s="11"/>
    </row>
    <row r="9119" spans="1:6" x14ac:dyDescent="0.2">
      <c r="A9119" s="11"/>
      <c r="B9119"/>
      <c r="C9119"/>
      <c r="E9119" s="11"/>
      <c r="F9119" s="11"/>
    </row>
    <row r="9120" spans="1:6" x14ac:dyDescent="0.2">
      <c r="A9120" s="11"/>
      <c r="B9120"/>
      <c r="C9120"/>
      <c r="E9120" s="11"/>
      <c r="F9120" s="11"/>
    </row>
    <row r="9121" spans="1:6" x14ac:dyDescent="0.2">
      <c r="A9121" s="11"/>
      <c r="B9121"/>
      <c r="C9121"/>
      <c r="E9121" s="11"/>
      <c r="F9121" s="11"/>
    </row>
    <row r="9122" spans="1:6" x14ac:dyDescent="0.2">
      <c r="A9122" s="11"/>
      <c r="B9122"/>
      <c r="C9122"/>
      <c r="E9122" s="11"/>
      <c r="F9122" s="11"/>
    </row>
    <row r="9123" spans="1:6" x14ac:dyDescent="0.2">
      <c r="A9123" s="11"/>
      <c r="B9123"/>
      <c r="C9123"/>
      <c r="E9123" s="11"/>
      <c r="F9123" s="11"/>
    </row>
    <row r="9124" spans="1:6" x14ac:dyDescent="0.2">
      <c r="A9124" s="11"/>
      <c r="B9124"/>
      <c r="C9124"/>
      <c r="E9124" s="11"/>
      <c r="F9124" s="11"/>
    </row>
    <row r="9125" spans="1:6" x14ac:dyDescent="0.2">
      <c r="A9125" s="11"/>
      <c r="B9125"/>
      <c r="C9125"/>
      <c r="E9125" s="11"/>
      <c r="F9125" s="11"/>
    </row>
    <row r="9126" spans="1:6" x14ac:dyDescent="0.2">
      <c r="A9126" s="11"/>
      <c r="B9126"/>
      <c r="C9126"/>
      <c r="E9126" s="11"/>
      <c r="F9126" s="11"/>
    </row>
    <row r="9127" spans="1:6" x14ac:dyDescent="0.2">
      <c r="A9127" s="11"/>
      <c r="B9127"/>
      <c r="C9127"/>
      <c r="E9127" s="11"/>
      <c r="F9127" s="11"/>
    </row>
    <row r="9128" spans="1:6" x14ac:dyDescent="0.2">
      <c r="A9128" s="11"/>
      <c r="B9128"/>
      <c r="C9128"/>
      <c r="E9128" s="11"/>
      <c r="F9128" s="11"/>
    </row>
    <row r="9129" spans="1:6" x14ac:dyDescent="0.2">
      <c r="A9129" s="11"/>
      <c r="B9129"/>
      <c r="C9129"/>
      <c r="E9129" s="11"/>
      <c r="F9129" s="11"/>
    </row>
    <row r="9130" spans="1:6" x14ac:dyDescent="0.2">
      <c r="A9130" s="11"/>
      <c r="B9130"/>
      <c r="C9130"/>
      <c r="E9130" s="11"/>
      <c r="F9130" s="11"/>
    </row>
    <row r="9131" spans="1:6" x14ac:dyDescent="0.2">
      <c r="A9131" s="11"/>
      <c r="B9131"/>
      <c r="C9131"/>
      <c r="E9131" s="11"/>
      <c r="F9131" s="11"/>
    </row>
    <row r="9132" spans="1:6" x14ac:dyDescent="0.2">
      <c r="A9132" s="11"/>
      <c r="B9132"/>
      <c r="C9132"/>
      <c r="E9132" s="11"/>
      <c r="F9132" s="11"/>
    </row>
    <row r="9133" spans="1:6" x14ac:dyDescent="0.2">
      <c r="A9133" s="11"/>
      <c r="B9133"/>
      <c r="C9133"/>
      <c r="E9133" s="11"/>
      <c r="F9133" s="11"/>
    </row>
    <row r="9134" spans="1:6" x14ac:dyDescent="0.2">
      <c r="A9134" s="11"/>
      <c r="B9134"/>
      <c r="C9134"/>
      <c r="E9134" s="11"/>
      <c r="F9134" s="11"/>
    </row>
    <row r="9135" spans="1:6" x14ac:dyDescent="0.2">
      <c r="A9135" s="11"/>
      <c r="B9135"/>
      <c r="C9135"/>
      <c r="E9135" s="11"/>
      <c r="F9135" s="11"/>
    </row>
    <row r="9136" spans="1:6" x14ac:dyDescent="0.2">
      <c r="A9136" s="11"/>
      <c r="B9136"/>
      <c r="C9136"/>
      <c r="E9136" s="11"/>
      <c r="F9136" s="11"/>
    </row>
    <row r="9137" spans="1:6" x14ac:dyDescent="0.2">
      <c r="A9137" s="11"/>
      <c r="B9137"/>
      <c r="C9137"/>
      <c r="E9137" s="11"/>
      <c r="F9137" s="11"/>
    </row>
    <row r="9138" spans="1:6" x14ac:dyDescent="0.2">
      <c r="A9138" s="11"/>
      <c r="B9138"/>
      <c r="C9138"/>
      <c r="E9138" s="11"/>
      <c r="F9138" s="11"/>
    </row>
    <row r="9139" spans="1:6" x14ac:dyDescent="0.2">
      <c r="A9139" s="11"/>
      <c r="B9139"/>
      <c r="C9139"/>
      <c r="E9139" s="11"/>
      <c r="F9139" s="11"/>
    </row>
    <row r="9140" spans="1:6" x14ac:dyDescent="0.2">
      <c r="A9140" s="11"/>
      <c r="B9140"/>
      <c r="C9140"/>
      <c r="E9140" s="11"/>
      <c r="F9140" s="11"/>
    </row>
    <row r="9141" spans="1:6" x14ac:dyDescent="0.2">
      <c r="A9141" s="11"/>
      <c r="B9141"/>
      <c r="C9141"/>
      <c r="E9141" s="11"/>
      <c r="F9141" s="11"/>
    </row>
    <row r="9142" spans="1:6" x14ac:dyDescent="0.2">
      <c r="A9142" s="11"/>
      <c r="B9142"/>
      <c r="C9142"/>
      <c r="E9142" s="11"/>
      <c r="F9142" s="11"/>
    </row>
    <row r="9143" spans="1:6" x14ac:dyDescent="0.2">
      <c r="A9143" s="11"/>
      <c r="B9143"/>
      <c r="C9143"/>
      <c r="E9143" s="11"/>
      <c r="F9143" s="11"/>
    </row>
    <row r="9144" spans="1:6" x14ac:dyDescent="0.2">
      <c r="A9144" s="11"/>
      <c r="B9144"/>
      <c r="C9144"/>
      <c r="E9144" s="11"/>
      <c r="F9144" s="11"/>
    </row>
    <row r="9145" spans="1:6" x14ac:dyDescent="0.2">
      <c r="A9145" s="11"/>
      <c r="B9145"/>
      <c r="C9145"/>
      <c r="E9145" s="11"/>
      <c r="F9145" s="11"/>
    </row>
    <row r="9146" spans="1:6" x14ac:dyDescent="0.2">
      <c r="A9146" s="11"/>
      <c r="B9146"/>
      <c r="C9146"/>
      <c r="E9146" s="11"/>
      <c r="F9146" s="11"/>
    </row>
    <row r="9147" spans="1:6" x14ac:dyDescent="0.2">
      <c r="A9147" s="11"/>
      <c r="B9147"/>
      <c r="C9147"/>
      <c r="E9147" s="11"/>
      <c r="F9147" s="11"/>
    </row>
    <row r="9148" spans="1:6" x14ac:dyDescent="0.2">
      <c r="A9148" s="11"/>
      <c r="B9148"/>
      <c r="C9148"/>
      <c r="E9148" s="11"/>
      <c r="F9148" s="11"/>
    </row>
    <row r="9149" spans="1:6" x14ac:dyDescent="0.2">
      <c r="A9149" s="11"/>
      <c r="B9149"/>
      <c r="C9149"/>
      <c r="E9149" s="11"/>
      <c r="F9149" s="11"/>
    </row>
    <row r="9150" spans="1:6" x14ac:dyDescent="0.2">
      <c r="A9150" s="11"/>
      <c r="B9150"/>
      <c r="C9150"/>
      <c r="E9150" s="11"/>
      <c r="F9150" s="11"/>
    </row>
    <row r="9151" spans="1:6" x14ac:dyDescent="0.2">
      <c r="A9151" s="11"/>
      <c r="B9151"/>
      <c r="C9151"/>
      <c r="E9151" s="11"/>
      <c r="F9151" s="11"/>
    </row>
    <row r="9152" spans="1:6" x14ac:dyDescent="0.2">
      <c r="A9152" s="11"/>
      <c r="B9152"/>
      <c r="C9152"/>
      <c r="E9152" s="11"/>
      <c r="F9152" s="11"/>
    </row>
    <row r="9153" spans="1:6" x14ac:dyDescent="0.2">
      <c r="A9153" s="11"/>
      <c r="B9153"/>
      <c r="C9153"/>
      <c r="E9153" s="11"/>
      <c r="F9153" s="11"/>
    </row>
    <row r="9154" spans="1:6" x14ac:dyDescent="0.2">
      <c r="A9154" s="11"/>
      <c r="B9154"/>
      <c r="C9154"/>
      <c r="E9154" s="11"/>
      <c r="F9154" s="11"/>
    </row>
    <row r="9155" spans="1:6" x14ac:dyDescent="0.2">
      <c r="A9155" s="11"/>
      <c r="B9155"/>
      <c r="C9155"/>
      <c r="E9155" s="11"/>
      <c r="F9155" s="11"/>
    </row>
    <row r="9156" spans="1:6" x14ac:dyDescent="0.2">
      <c r="A9156" s="11"/>
      <c r="B9156"/>
      <c r="C9156"/>
      <c r="E9156" s="11"/>
      <c r="F9156" s="11"/>
    </row>
    <row r="9157" spans="1:6" x14ac:dyDescent="0.2">
      <c r="A9157" s="11"/>
      <c r="B9157"/>
      <c r="C9157"/>
      <c r="E9157" s="11"/>
      <c r="F9157" s="11"/>
    </row>
    <row r="9158" spans="1:6" x14ac:dyDescent="0.2">
      <c r="A9158" s="11"/>
      <c r="B9158"/>
      <c r="C9158"/>
      <c r="E9158" s="11"/>
      <c r="F9158" s="11"/>
    </row>
    <row r="9159" spans="1:6" x14ac:dyDescent="0.2">
      <c r="A9159" s="11"/>
      <c r="B9159"/>
      <c r="C9159"/>
      <c r="E9159" s="11"/>
      <c r="F9159" s="11"/>
    </row>
    <row r="9160" spans="1:6" x14ac:dyDescent="0.2">
      <c r="A9160" s="11"/>
      <c r="B9160"/>
      <c r="C9160"/>
      <c r="E9160" s="11"/>
      <c r="F9160" s="11"/>
    </row>
    <row r="9161" spans="1:6" x14ac:dyDescent="0.2">
      <c r="A9161" s="11"/>
      <c r="B9161"/>
      <c r="C9161"/>
      <c r="E9161" s="11"/>
      <c r="F9161" s="11"/>
    </row>
    <row r="9162" spans="1:6" x14ac:dyDescent="0.2">
      <c r="A9162" s="11"/>
      <c r="B9162"/>
      <c r="C9162"/>
      <c r="E9162" s="11"/>
      <c r="F9162" s="11"/>
    </row>
    <row r="9163" spans="1:6" x14ac:dyDescent="0.2">
      <c r="A9163" s="11"/>
      <c r="B9163"/>
      <c r="C9163"/>
      <c r="E9163" s="11"/>
      <c r="F9163" s="11"/>
    </row>
    <row r="9164" spans="1:6" x14ac:dyDescent="0.2">
      <c r="A9164" s="11"/>
      <c r="B9164"/>
      <c r="C9164"/>
      <c r="E9164" s="11"/>
      <c r="F9164" s="11"/>
    </row>
    <row r="9165" spans="1:6" x14ac:dyDescent="0.2">
      <c r="A9165" s="11"/>
      <c r="B9165"/>
      <c r="C9165"/>
      <c r="E9165" s="11"/>
      <c r="F9165" s="11"/>
    </row>
    <row r="9166" spans="1:6" x14ac:dyDescent="0.2">
      <c r="A9166" s="11"/>
      <c r="B9166"/>
      <c r="C9166"/>
      <c r="E9166" s="11"/>
      <c r="F9166" s="11"/>
    </row>
    <row r="9167" spans="1:6" x14ac:dyDescent="0.2">
      <c r="A9167" s="11"/>
      <c r="B9167"/>
      <c r="C9167"/>
      <c r="E9167" s="11"/>
      <c r="F9167" s="11"/>
    </row>
    <row r="9168" spans="1:6" x14ac:dyDescent="0.2">
      <c r="A9168" s="11"/>
      <c r="B9168"/>
      <c r="C9168"/>
      <c r="E9168" s="11"/>
      <c r="F9168" s="11"/>
    </row>
    <row r="9169" spans="1:6" x14ac:dyDescent="0.2">
      <c r="A9169" s="11"/>
      <c r="B9169"/>
      <c r="C9169"/>
      <c r="E9169" s="11"/>
      <c r="F9169" s="11"/>
    </row>
    <row r="9170" spans="1:6" x14ac:dyDescent="0.2">
      <c r="A9170" s="11"/>
      <c r="B9170"/>
      <c r="C9170"/>
      <c r="E9170" s="11"/>
      <c r="F9170" s="11"/>
    </row>
    <row r="9171" spans="1:6" x14ac:dyDescent="0.2">
      <c r="A9171" s="11"/>
      <c r="B9171"/>
      <c r="C9171"/>
      <c r="E9171" s="11"/>
      <c r="F9171" s="11"/>
    </row>
    <row r="9172" spans="1:6" x14ac:dyDescent="0.2">
      <c r="A9172" s="11"/>
      <c r="B9172"/>
      <c r="C9172"/>
      <c r="E9172" s="11"/>
      <c r="F9172" s="11"/>
    </row>
    <row r="9173" spans="1:6" x14ac:dyDescent="0.2">
      <c r="A9173" s="11"/>
      <c r="B9173"/>
      <c r="C9173"/>
      <c r="E9173" s="11"/>
      <c r="F9173" s="11"/>
    </row>
    <row r="9174" spans="1:6" x14ac:dyDescent="0.2">
      <c r="A9174" s="11"/>
      <c r="B9174"/>
      <c r="C9174"/>
      <c r="E9174" s="11"/>
      <c r="F9174" s="11"/>
    </row>
    <row r="9175" spans="1:6" x14ac:dyDescent="0.2">
      <c r="A9175" s="11"/>
      <c r="B9175"/>
      <c r="C9175"/>
      <c r="E9175" s="11"/>
      <c r="F9175" s="11"/>
    </row>
    <row r="9176" spans="1:6" x14ac:dyDescent="0.2">
      <c r="A9176" s="11"/>
      <c r="B9176"/>
      <c r="C9176"/>
      <c r="E9176" s="11"/>
      <c r="F9176" s="11"/>
    </row>
    <row r="9177" spans="1:6" x14ac:dyDescent="0.2">
      <c r="A9177" s="11"/>
      <c r="B9177"/>
      <c r="C9177"/>
      <c r="E9177" s="11"/>
      <c r="F9177" s="11"/>
    </row>
    <row r="9178" spans="1:6" x14ac:dyDescent="0.2">
      <c r="A9178" s="11"/>
      <c r="B9178"/>
      <c r="C9178"/>
      <c r="E9178" s="11"/>
      <c r="F9178" s="11"/>
    </row>
    <row r="9179" spans="1:6" x14ac:dyDescent="0.2">
      <c r="A9179" s="11"/>
      <c r="B9179"/>
      <c r="C9179"/>
      <c r="E9179" s="11"/>
      <c r="F9179" s="11"/>
    </row>
    <row r="9180" spans="1:6" x14ac:dyDescent="0.2">
      <c r="A9180" s="11"/>
      <c r="B9180"/>
      <c r="C9180"/>
      <c r="E9180" s="11"/>
      <c r="F9180" s="11"/>
    </row>
    <row r="9181" spans="1:6" x14ac:dyDescent="0.2">
      <c r="A9181" s="11"/>
      <c r="B9181"/>
      <c r="C9181"/>
      <c r="E9181" s="11"/>
      <c r="F9181" s="11"/>
    </row>
    <row r="9182" spans="1:6" x14ac:dyDescent="0.2">
      <c r="A9182" s="11"/>
      <c r="B9182"/>
      <c r="C9182"/>
      <c r="E9182" s="11"/>
      <c r="F9182" s="11"/>
    </row>
    <row r="9183" spans="1:6" x14ac:dyDescent="0.2">
      <c r="A9183" s="11"/>
      <c r="B9183"/>
      <c r="C9183"/>
      <c r="E9183" s="11"/>
      <c r="F9183" s="11"/>
    </row>
    <row r="9184" spans="1:6" x14ac:dyDescent="0.2">
      <c r="A9184" s="11"/>
      <c r="B9184"/>
      <c r="C9184"/>
      <c r="E9184" s="11"/>
      <c r="F9184" s="11"/>
    </row>
    <row r="9185" spans="1:6" x14ac:dyDescent="0.2">
      <c r="A9185" s="11"/>
      <c r="B9185"/>
      <c r="C9185"/>
      <c r="E9185" s="11"/>
      <c r="F9185" s="11"/>
    </row>
    <row r="9186" spans="1:6" x14ac:dyDescent="0.2">
      <c r="A9186" s="11"/>
      <c r="B9186"/>
      <c r="C9186"/>
      <c r="E9186" s="11"/>
      <c r="F9186" s="11"/>
    </row>
    <row r="9187" spans="1:6" x14ac:dyDescent="0.2">
      <c r="A9187" s="11"/>
      <c r="B9187"/>
      <c r="C9187"/>
      <c r="E9187" s="11"/>
      <c r="F9187" s="11"/>
    </row>
    <row r="9188" spans="1:6" x14ac:dyDescent="0.2">
      <c r="A9188" s="11"/>
      <c r="B9188"/>
      <c r="C9188"/>
      <c r="E9188" s="11"/>
      <c r="F9188" s="11"/>
    </row>
    <row r="9189" spans="1:6" x14ac:dyDescent="0.2">
      <c r="A9189" s="11"/>
      <c r="B9189"/>
      <c r="C9189"/>
      <c r="E9189" s="11"/>
      <c r="F9189" s="11"/>
    </row>
    <row r="9190" spans="1:6" x14ac:dyDescent="0.2">
      <c r="A9190" s="11"/>
      <c r="B9190"/>
      <c r="C9190"/>
      <c r="E9190" s="11"/>
      <c r="F9190" s="11"/>
    </row>
    <row r="9191" spans="1:6" x14ac:dyDescent="0.2">
      <c r="A9191" s="11"/>
      <c r="B9191"/>
      <c r="C9191"/>
      <c r="E9191" s="11"/>
      <c r="F9191" s="11"/>
    </row>
    <row r="9192" spans="1:6" x14ac:dyDescent="0.2">
      <c r="A9192" s="11"/>
      <c r="B9192"/>
      <c r="C9192"/>
      <c r="E9192" s="11"/>
      <c r="F9192" s="11"/>
    </row>
    <row r="9193" spans="1:6" x14ac:dyDescent="0.2">
      <c r="A9193" s="11"/>
      <c r="B9193"/>
      <c r="C9193"/>
      <c r="E9193" s="11"/>
      <c r="F9193" s="11"/>
    </row>
    <row r="9194" spans="1:6" x14ac:dyDescent="0.2">
      <c r="A9194" s="11"/>
      <c r="B9194"/>
      <c r="C9194"/>
      <c r="E9194" s="11"/>
      <c r="F9194" s="11"/>
    </row>
    <row r="9195" spans="1:6" x14ac:dyDescent="0.2">
      <c r="A9195" s="11"/>
      <c r="B9195"/>
      <c r="C9195"/>
      <c r="E9195" s="11"/>
      <c r="F9195" s="11"/>
    </row>
    <row r="9196" spans="1:6" x14ac:dyDescent="0.2">
      <c r="A9196" s="11"/>
      <c r="B9196"/>
      <c r="C9196"/>
      <c r="E9196" s="11"/>
      <c r="F9196" s="11"/>
    </row>
    <row r="9197" spans="1:6" x14ac:dyDescent="0.2">
      <c r="A9197" s="11"/>
      <c r="B9197"/>
      <c r="C9197"/>
      <c r="E9197" s="11"/>
      <c r="F9197" s="11"/>
    </row>
    <row r="9198" spans="1:6" x14ac:dyDescent="0.2">
      <c r="A9198" s="11"/>
      <c r="B9198"/>
      <c r="C9198"/>
      <c r="E9198" s="11"/>
      <c r="F9198" s="11"/>
    </row>
    <row r="9199" spans="1:6" x14ac:dyDescent="0.2">
      <c r="A9199" s="11"/>
      <c r="B9199"/>
      <c r="C9199"/>
      <c r="E9199" s="11"/>
      <c r="F9199" s="11"/>
    </row>
    <row r="9200" spans="1:6" x14ac:dyDescent="0.2">
      <c r="A9200" s="11"/>
      <c r="B9200"/>
      <c r="C9200"/>
      <c r="E9200" s="11"/>
      <c r="F9200" s="11"/>
    </row>
    <row r="9201" spans="1:6" x14ac:dyDescent="0.2">
      <c r="A9201" s="11"/>
      <c r="B9201"/>
      <c r="C9201"/>
      <c r="E9201" s="11"/>
      <c r="F9201" s="11"/>
    </row>
    <row r="9202" spans="1:6" x14ac:dyDescent="0.2">
      <c r="A9202" s="11"/>
      <c r="B9202"/>
      <c r="C9202"/>
      <c r="E9202" s="11"/>
      <c r="F9202" s="11"/>
    </row>
    <row r="9203" spans="1:6" x14ac:dyDescent="0.2">
      <c r="A9203" s="11"/>
      <c r="B9203"/>
      <c r="C9203"/>
      <c r="E9203" s="11"/>
      <c r="F9203" s="11"/>
    </row>
    <row r="9204" spans="1:6" x14ac:dyDescent="0.2">
      <c r="A9204" s="11"/>
      <c r="B9204"/>
      <c r="C9204"/>
      <c r="E9204" s="11"/>
      <c r="F9204" s="11"/>
    </row>
    <row r="9205" spans="1:6" x14ac:dyDescent="0.2">
      <c r="A9205" s="11"/>
      <c r="B9205"/>
      <c r="C9205"/>
      <c r="E9205" s="11"/>
      <c r="F9205" s="11"/>
    </row>
    <row r="9206" spans="1:6" x14ac:dyDescent="0.2">
      <c r="A9206" s="11"/>
      <c r="B9206"/>
      <c r="C9206"/>
      <c r="E9206" s="11"/>
      <c r="F9206" s="11"/>
    </row>
    <row r="9207" spans="1:6" x14ac:dyDescent="0.2">
      <c r="A9207" s="11"/>
      <c r="B9207"/>
      <c r="C9207"/>
      <c r="E9207" s="11"/>
      <c r="F9207" s="11"/>
    </row>
    <row r="9208" spans="1:6" x14ac:dyDescent="0.2">
      <c r="A9208" s="11"/>
      <c r="B9208"/>
      <c r="C9208"/>
      <c r="E9208" s="11"/>
      <c r="F9208" s="11"/>
    </row>
    <row r="9209" spans="1:6" x14ac:dyDescent="0.2">
      <c r="A9209" s="11"/>
      <c r="B9209"/>
      <c r="C9209"/>
      <c r="E9209" s="11"/>
      <c r="F9209" s="11"/>
    </row>
    <row r="9210" spans="1:6" x14ac:dyDescent="0.2">
      <c r="A9210" s="11"/>
      <c r="B9210"/>
      <c r="C9210"/>
      <c r="E9210" s="11"/>
      <c r="F9210" s="11"/>
    </row>
    <row r="9211" spans="1:6" x14ac:dyDescent="0.2">
      <c r="A9211" s="11"/>
      <c r="B9211"/>
      <c r="C9211"/>
      <c r="E9211" s="11"/>
      <c r="F9211" s="11"/>
    </row>
    <row r="9212" spans="1:6" x14ac:dyDescent="0.2">
      <c r="A9212" s="11"/>
      <c r="B9212"/>
      <c r="C9212"/>
      <c r="E9212" s="11"/>
      <c r="F9212" s="11"/>
    </row>
    <row r="9213" spans="1:6" x14ac:dyDescent="0.2">
      <c r="A9213" s="11"/>
      <c r="B9213"/>
      <c r="C9213"/>
      <c r="E9213" s="11"/>
      <c r="F9213" s="11"/>
    </row>
    <row r="9214" spans="1:6" x14ac:dyDescent="0.2">
      <c r="A9214" s="11"/>
      <c r="B9214"/>
      <c r="C9214"/>
      <c r="E9214" s="11"/>
      <c r="F9214" s="11"/>
    </row>
    <row r="9215" spans="1:6" x14ac:dyDescent="0.2">
      <c r="A9215" s="11"/>
      <c r="B9215"/>
      <c r="C9215"/>
      <c r="E9215" s="11"/>
      <c r="F9215" s="11"/>
    </row>
    <row r="9216" spans="1:6" x14ac:dyDescent="0.2">
      <c r="A9216" s="11"/>
      <c r="B9216"/>
      <c r="C9216"/>
      <c r="E9216" s="11"/>
      <c r="F9216" s="11"/>
    </row>
    <row r="9217" spans="1:6" x14ac:dyDescent="0.2">
      <c r="A9217" s="11"/>
      <c r="B9217"/>
      <c r="C9217"/>
      <c r="E9217" s="11"/>
      <c r="F9217" s="11"/>
    </row>
    <row r="9218" spans="1:6" x14ac:dyDescent="0.2">
      <c r="A9218" s="11"/>
      <c r="B9218"/>
      <c r="C9218"/>
      <c r="E9218" s="11"/>
      <c r="F9218" s="11"/>
    </row>
    <row r="9219" spans="1:6" x14ac:dyDescent="0.2">
      <c r="A9219" s="11"/>
      <c r="B9219"/>
      <c r="C9219"/>
      <c r="E9219" s="11"/>
      <c r="F9219" s="11"/>
    </row>
    <row r="9220" spans="1:6" x14ac:dyDescent="0.2">
      <c r="A9220" s="11"/>
      <c r="B9220"/>
      <c r="C9220"/>
      <c r="E9220" s="11"/>
      <c r="F9220" s="11"/>
    </row>
    <row r="9221" spans="1:6" x14ac:dyDescent="0.2">
      <c r="A9221" s="11"/>
      <c r="B9221"/>
      <c r="C9221"/>
      <c r="E9221" s="11"/>
      <c r="F9221" s="11"/>
    </row>
    <row r="9222" spans="1:6" x14ac:dyDescent="0.2">
      <c r="A9222" s="11"/>
      <c r="B9222"/>
      <c r="C9222"/>
      <c r="E9222" s="11"/>
      <c r="F9222" s="11"/>
    </row>
    <row r="9223" spans="1:6" x14ac:dyDescent="0.2">
      <c r="A9223" s="11"/>
      <c r="B9223"/>
      <c r="C9223"/>
      <c r="E9223" s="11"/>
      <c r="F9223" s="11"/>
    </row>
    <row r="9224" spans="1:6" x14ac:dyDescent="0.2">
      <c r="A9224" s="11"/>
      <c r="B9224"/>
      <c r="C9224"/>
      <c r="E9224" s="11"/>
      <c r="F9224" s="11"/>
    </row>
    <row r="9225" spans="1:6" x14ac:dyDescent="0.2">
      <c r="A9225" s="11"/>
      <c r="B9225"/>
      <c r="C9225"/>
      <c r="E9225" s="11"/>
      <c r="F9225" s="11"/>
    </row>
    <row r="9226" spans="1:6" x14ac:dyDescent="0.2">
      <c r="A9226" s="11"/>
      <c r="B9226"/>
      <c r="C9226"/>
      <c r="E9226" s="11"/>
      <c r="F9226" s="11"/>
    </row>
    <row r="9227" spans="1:6" x14ac:dyDescent="0.2">
      <c r="A9227" s="11"/>
      <c r="B9227"/>
      <c r="C9227"/>
      <c r="E9227" s="11"/>
      <c r="F9227" s="11"/>
    </row>
    <row r="9228" spans="1:6" x14ac:dyDescent="0.2">
      <c r="A9228" s="11"/>
      <c r="B9228"/>
      <c r="C9228"/>
      <c r="E9228" s="11"/>
      <c r="F9228" s="11"/>
    </row>
    <row r="9229" spans="1:6" x14ac:dyDescent="0.2">
      <c r="A9229" s="11"/>
      <c r="B9229"/>
      <c r="C9229"/>
      <c r="E9229" s="11"/>
      <c r="F9229" s="11"/>
    </row>
    <row r="9230" spans="1:6" x14ac:dyDescent="0.2">
      <c r="A9230" s="11"/>
      <c r="B9230"/>
      <c r="C9230"/>
      <c r="E9230" s="11"/>
      <c r="F9230" s="11"/>
    </row>
    <row r="9231" spans="1:6" x14ac:dyDescent="0.2">
      <c r="A9231" s="11"/>
      <c r="B9231"/>
      <c r="C9231"/>
      <c r="E9231" s="11"/>
      <c r="F9231" s="11"/>
    </row>
    <row r="9232" spans="1:6" x14ac:dyDescent="0.2">
      <c r="A9232" s="11"/>
      <c r="B9232"/>
      <c r="C9232"/>
      <c r="E9232" s="11"/>
      <c r="F9232" s="11"/>
    </row>
    <row r="9233" spans="1:6" x14ac:dyDescent="0.2">
      <c r="A9233" s="11"/>
      <c r="B9233"/>
      <c r="C9233"/>
      <c r="E9233" s="11"/>
      <c r="F9233" s="11"/>
    </row>
    <row r="9234" spans="1:6" x14ac:dyDescent="0.2">
      <c r="A9234" s="11"/>
      <c r="B9234"/>
      <c r="C9234"/>
      <c r="E9234" s="11"/>
      <c r="F9234" s="11"/>
    </row>
    <row r="9235" spans="1:6" x14ac:dyDescent="0.2">
      <c r="A9235" s="11"/>
      <c r="B9235"/>
      <c r="C9235"/>
      <c r="E9235" s="11"/>
      <c r="F9235" s="11"/>
    </row>
    <row r="9236" spans="1:6" x14ac:dyDescent="0.2">
      <c r="A9236" s="11"/>
      <c r="B9236"/>
      <c r="C9236"/>
      <c r="E9236" s="11"/>
      <c r="F9236" s="11"/>
    </row>
    <row r="9237" spans="1:6" x14ac:dyDescent="0.2">
      <c r="A9237" s="11"/>
      <c r="B9237"/>
      <c r="C9237"/>
      <c r="E9237" s="11"/>
      <c r="F9237" s="11"/>
    </row>
    <row r="9238" spans="1:6" x14ac:dyDescent="0.2">
      <c r="A9238" s="11"/>
      <c r="B9238"/>
      <c r="C9238"/>
      <c r="E9238" s="11"/>
      <c r="F9238" s="11"/>
    </row>
    <row r="9239" spans="1:6" x14ac:dyDescent="0.2">
      <c r="A9239" s="11"/>
      <c r="B9239"/>
      <c r="C9239"/>
      <c r="E9239" s="11"/>
      <c r="F9239" s="11"/>
    </row>
    <row r="9240" spans="1:6" x14ac:dyDescent="0.2">
      <c r="A9240" s="11"/>
      <c r="B9240"/>
      <c r="C9240"/>
      <c r="E9240" s="11"/>
      <c r="F9240" s="11"/>
    </row>
    <row r="9241" spans="1:6" x14ac:dyDescent="0.2">
      <c r="A9241" s="11"/>
      <c r="B9241"/>
      <c r="C9241"/>
      <c r="E9241" s="11"/>
      <c r="F9241" s="11"/>
    </row>
    <row r="9242" spans="1:6" x14ac:dyDescent="0.2">
      <c r="A9242" s="11"/>
      <c r="B9242"/>
      <c r="C9242"/>
      <c r="E9242" s="11"/>
      <c r="F9242" s="11"/>
    </row>
    <row r="9243" spans="1:6" x14ac:dyDescent="0.2">
      <c r="A9243" s="11"/>
      <c r="B9243"/>
      <c r="C9243"/>
      <c r="E9243" s="11"/>
      <c r="F9243" s="11"/>
    </row>
    <row r="9244" spans="1:6" x14ac:dyDescent="0.2">
      <c r="A9244" s="11"/>
      <c r="B9244"/>
      <c r="C9244"/>
      <c r="E9244" s="11"/>
      <c r="F9244" s="11"/>
    </row>
    <row r="9245" spans="1:6" x14ac:dyDescent="0.2">
      <c r="A9245" s="11"/>
      <c r="B9245"/>
      <c r="C9245"/>
      <c r="E9245" s="11"/>
      <c r="F9245" s="11"/>
    </row>
    <row r="9246" spans="1:6" x14ac:dyDescent="0.2">
      <c r="A9246" s="11"/>
      <c r="B9246"/>
      <c r="C9246"/>
      <c r="E9246" s="11"/>
      <c r="F9246" s="11"/>
    </row>
    <row r="9247" spans="1:6" x14ac:dyDescent="0.2">
      <c r="A9247" s="11"/>
      <c r="B9247"/>
      <c r="C9247"/>
      <c r="E9247" s="11"/>
      <c r="F9247" s="11"/>
    </row>
    <row r="9248" spans="1:6" x14ac:dyDescent="0.2">
      <c r="A9248" s="11"/>
      <c r="B9248"/>
      <c r="C9248"/>
      <c r="E9248" s="11"/>
      <c r="F9248" s="11"/>
    </row>
    <row r="9249" spans="1:6" x14ac:dyDescent="0.2">
      <c r="A9249" s="11"/>
      <c r="B9249"/>
      <c r="C9249"/>
      <c r="E9249" s="11"/>
      <c r="F9249" s="11"/>
    </row>
    <row r="9250" spans="1:6" x14ac:dyDescent="0.2">
      <c r="A9250" s="11"/>
      <c r="B9250"/>
      <c r="C9250"/>
      <c r="E9250" s="11"/>
      <c r="F9250" s="11"/>
    </row>
    <row r="9251" spans="1:6" x14ac:dyDescent="0.2">
      <c r="A9251" s="11"/>
      <c r="B9251"/>
      <c r="C9251"/>
      <c r="E9251" s="11"/>
      <c r="F9251" s="11"/>
    </row>
    <row r="9252" spans="1:6" x14ac:dyDescent="0.2">
      <c r="A9252" s="11"/>
      <c r="B9252"/>
      <c r="C9252"/>
      <c r="E9252" s="11"/>
      <c r="F9252" s="11"/>
    </row>
    <row r="9253" spans="1:6" x14ac:dyDescent="0.2">
      <c r="A9253" s="11"/>
      <c r="B9253"/>
      <c r="C9253"/>
      <c r="E9253" s="11"/>
      <c r="F9253" s="11"/>
    </row>
    <row r="9254" spans="1:6" x14ac:dyDescent="0.2">
      <c r="A9254" s="11"/>
      <c r="B9254"/>
      <c r="C9254"/>
      <c r="E9254" s="11"/>
      <c r="F9254" s="11"/>
    </row>
    <row r="9255" spans="1:6" x14ac:dyDescent="0.2">
      <c r="A9255" s="11"/>
      <c r="B9255"/>
      <c r="C9255"/>
      <c r="E9255" s="11"/>
      <c r="F9255" s="11"/>
    </row>
    <row r="9256" spans="1:6" x14ac:dyDescent="0.2">
      <c r="A9256" s="11"/>
      <c r="B9256"/>
      <c r="C9256"/>
      <c r="E9256" s="11"/>
      <c r="F9256" s="11"/>
    </row>
    <row r="9257" spans="1:6" x14ac:dyDescent="0.2">
      <c r="A9257" s="11"/>
      <c r="B9257"/>
      <c r="C9257"/>
      <c r="E9257" s="11"/>
      <c r="F9257" s="11"/>
    </row>
    <row r="9258" spans="1:6" x14ac:dyDescent="0.2">
      <c r="A9258" s="11"/>
      <c r="B9258"/>
      <c r="C9258"/>
      <c r="E9258" s="11"/>
      <c r="F9258" s="11"/>
    </row>
    <row r="9259" spans="1:6" x14ac:dyDescent="0.2">
      <c r="A9259" s="11"/>
      <c r="B9259"/>
      <c r="C9259"/>
      <c r="E9259" s="11"/>
      <c r="F9259" s="11"/>
    </row>
    <row r="9260" spans="1:6" x14ac:dyDescent="0.2">
      <c r="A9260" s="11"/>
      <c r="B9260"/>
      <c r="C9260"/>
      <c r="E9260" s="11"/>
      <c r="F9260" s="11"/>
    </row>
    <row r="9261" spans="1:6" x14ac:dyDescent="0.2">
      <c r="A9261" s="11"/>
      <c r="B9261"/>
      <c r="C9261"/>
      <c r="E9261" s="11"/>
      <c r="F9261" s="11"/>
    </row>
    <row r="9262" spans="1:6" x14ac:dyDescent="0.2">
      <c r="A9262" s="11"/>
      <c r="B9262"/>
      <c r="C9262"/>
      <c r="E9262" s="11"/>
      <c r="F9262" s="11"/>
    </row>
    <row r="9263" spans="1:6" x14ac:dyDescent="0.2">
      <c r="A9263" s="11"/>
      <c r="B9263"/>
      <c r="C9263"/>
      <c r="E9263" s="11"/>
      <c r="F9263" s="11"/>
    </row>
    <row r="9264" spans="1:6" x14ac:dyDescent="0.2">
      <c r="A9264" s="11"/>
      <c r="B9264"/>
      <c r="C9264"/>
      <c r="E9264" s="11"/>
      <c r="F9264" s="11"/>
    </row>
    <row r="9265" spans="1:6" x14ac:dyDescent="0.2">
      <c r="A9265" s="11"/>
      <c r="B9265"/>
      <c r="C9265"/>
      <c r="E9265" s="11"/>
      <c r="F9265" s="11"/>
    </row>
    <row r="9266" spans="1:6" x14ac:dyDescent="0.2">
      <c r="A9266" s="11"/>
      <c r="B9266"/>
      <c r="C9266"/>
      <c r="E9266" s="11"/>
      <c r="F9266" s="11"/>
    </row>
    <row r="9267" spans="1:6" x14ac:dyDescent="0.2">
      <c r="A9267" s="11"/>
      <c r="B9267"/>
      <c r="C9267"/>
      <c r="E9267" s="11"/>
      <c r="F9267" s="11"/>
    </row>
    <row r="9268" spans="1:6" x14ac:dyDescent="0.2">
      <c r="A9268" s="11"/>
      <c r="B9268"/>
      <c r="C9268"/>
      <c r="E9268" s="11"/>
      <c r="F9268" s="11"/>
    </row>
    <row r="9269" spans="1:6" x14ac:dyDescent="0.2">
      <c r="A9269" s="11"/>
      <c r="B9269"/>
      <c r="C9269"/>
      <c r="E9269" s="11"/>
      <c r="F9269" s="11"/>
    </row>
    <row r="9270" spans="1:6" x14ac:dyDescent="0.2">
      <c r="A9270" s="11"/>
      <c r="B9270"/>
      <c r="C9270"/>
      <c r="E9270" s="11"/>
      <c r="F9270" s="11"/>
    </row>
    <row r="9271" spans="1:6" x14ac:dyDescent="0.2">
      <c r="A9271" s="11"/>
      <c r="B9271"/>
      <c r="C9271"/>
      <c r="E9271" s="11"/>
      <c r="F9271" s="11"/>
    </row>
    <row r="9272" spans="1:6" x14ac:dyDescent="0.2">
      <c r="A9272" s="11"/>
      <c r="B9272"/>
      <c r="C9272"/>
      <c r="E9272" s="11"/>
      <c r="F9272" s="11"/>
    </row>
    <row r="9273" spans="1:6" x14ac:dyDescent="0.2">
      <c r="A9273" s="11"/>
      <c r="B9273"/>
      <c r="C9273"/>
      <c r="E9273" s="11"/>
      <c r="F9273" s="11"/>
    </row>
    <row r="9274" spans="1:6" x14ac:dyDescent="0.2">
      <c r="A9274" s="11"/>
      <c r="B9274"/>
      <c r="C9274"/>
      <c r="E9274" s="11"/>
      <c r="F9274" s="11"/>
    </row>
    <row r="9275" spans="1:6" x14ac:dyDescent="0.2">
      <c r="A9275" s="11"/>
      <c r="B9275"/>
      <c r="C9275"/>
      <c r="E9275" s="11"/>
      <c r="F9275" s="11"/>
    </row>
    <row r="9276" spans="1:6" x14ac:dyDescent="0.2">
      <c r="A9276" s="11"/>
      <c r="B9276"/>
      <c r="C9276"/>
      <c r="E9276" s="11"/>
      <c r="F9276" s="11"/>
    </row>
    <row r="9277" spans="1:6" x14ac:dyDescent="0.2">
      <c r="A9277" s="11"/>
      <c r="B9277"/>
      <c r="C9277"/>
      <c r="E9277" s="11"/>
      <c r="F9277" s="11"/>
    </row>
    <row r="9278" spans="1:6" x14ac:dyDescent="0.2">
      <c r="A9278" s="11"/>
      <c r="B9278"/>
      <c r="C9278"/>
      <c r="E9278" s="11"/>
      <c r="F9278" s="11"/>
    </row>
    <row r="9279" spans="1:6" x14ac:dyDescent="0.2">
      <c r="A9279" s="11"/>
      <c r="B9279"/>
      <c r="C9279"/>
      <c r="E9279" s="11"/>
      <c r="F9279" s="11"/>
    </row>
    <row r="9280" spans="1:6" x14ac:dyDescent="0.2">
      <c r="A9280" s="11"/>
      <c r="B9280"/>
      <c r="C9280"/>
      <c r="E9280" s="11"/>
      <c r="F9280" s="11"/>
    </row>
    <row r="9281" spans="1:6" x14ac:dyDescent="0.2">
      <c r="A9281" s="11"/>
      <c r="B9281"/>
      <c r="C9281"/>
      <c r="E9281" s="11"/>
      <c r="F9281" s="11"/>
    </row>
    <row r="9282" spans="1:6" x14ac:dyDescent="0.2">
      <c r="A9282" s="11"/>
      <c r="B9282"/>
      <c r="C9282"/>
      <c r="E9282" s="11"/>
      <c r="F9282" s="11"/>
    </row>
    <row r="9283" spans="1:6" x14ac:dyDescent="0.2">
      <c r="A9283" s="11"/>
      <c r="B9283"/>
      <c r="C9283"/>
      <c r="E9283" s="11"/>
      <c r="F9283" s="11"/>
    </row>
    <row r="9284" spans="1:6" x14ac:dyDescent="0.2">
      <c r="A9284" s="11"/>
      <c r="B9284"/>
      <c r="C9284"/>
      <c r="E9284" s="11"/>
      <c r="F9284" s="11"/>
    </row>
    <row r="9285" spans="1:6" x14ac:dyDescent="0.2">
      <c r="A9285" s="11"/>
      <c r="B9285"/>
      <c r="C9285"/>
      <c r="E9285" s="11"/>
      <c r="F9285" s="11"/>
    </row>
    <row r="9286" spans="1:6" x14ac:dyDescent="0.2">
      <c r="A9286" s="11"/>
      <c r="B9286"/>
      <c r="C9286"/>
      <c r="E9286" s="11"/>
      <c r="F9286" s="11"/>
    </row>
    <row r="9287" spans="1:6" x14ac:dyDescent="0.2">
      <c r="A9287" s="11"/>
      <c r="B9287"/>
      <c r="C9287"/>
      <c r="E9287" s="11"/>
      <c r="F9287" s="11"/>
    </row>
    <row r="9288" spans="1:6" x14ac:dyDescent="0.2">
      <c r="A9288" s="11"/>
      <c r="B9288"/>
      <c r="C9288"/>
      <c r="E9288" s="11"/>
      <c r="F9288" s="11"/>
    </row>
    <row r="9289" spans="1:6" x14ac:dyDescent="0.2">
      <c r="A9289" s="11"/>
      <c r="B9289"/>
      <c r="C9289"/>
      <c r="E9289" s="11"/>
      <c r="F9289" s="11"/>
    </row>
    <row r="9290" spans="1:6" x14ac:dyDescent="0.2">
      <c r="A9290" s="11"/>
      <c r="B9290"/>
      <c r="C9290"/>
      <c r="E9290" s="11"/>
      <c r="F9290" s="11"/>
    </row>
    <row r="9291" spans="1:6" x14ac:dyDescent="0.2">
      <c r="A9291" s="11"/>
      <c r="B9291"/>
      <c r="C9291"/>
      <c r="E9291" s="11"/>
      <c r="F9291" s="11"/>
    </row>
    <row r="9292" spans="1:6" x14ac:dyDescent="0.2">
      <c r="A9292" s="11"/>
      <c r="B9292"/>
      <c r="C9292"/>
      <c r="E9292" s="11"/>
      <c r="F9292" s="11"/>
    </row>
    <row r="9293" spans="1:6" x14ac:dyDescent="0.2">
      <c r="A9293" s="11"/>
      <c r="B9293"/>
      <c r="C9293"/>
      <c r="E9293" s="11"/>
      <c r="F9293" s="11"/>
    </row>
    <row r="9294" spans="1:6" x14ac:dyDescent="0.2">
      <c r="A9294" s="11"/>
      <c r="B9294"/>
      <c r="C9294"/>
      <c r="E9294" s="11"/>
      <c r="F9294" s="11"/>
    </row>
    <row r="9295" spans="1:6" x14ac:dyDescent="0.2">
      <c r="A9295" s="11"/>
      <c r="B9295"/>
      <c r="C9295"/>
      <c r="E9295" s="11"/>
      <c r="F9295" s="11"/>
    </row>
    <row r="9296" spans="1:6" x14ac:dyDescent="0.2">
      <c r="A9296" s="11"/>
      <c r="B9296"/>
      <c r="C9296"/>
      <c r="E9296" s="11"/>
      <c r="F9296" s="11"/>
    </row>
    <row r="9297" spans="1:6" x14ac:dyDescent="0.2">
      <c r="A9297" s="11"/>
      <c r="B9297"/>
      <c r="C9297"/>
      <c r="E9297" s="11"/>
      <c r="F9297" s="11"/>
    </row>
    <row r="9298" spans="1:6" x14ac:dyDescent="0.2">
      <c r="A9298" s="11"/>
      <c r="B9298"/>
      <c r="C9298"/>
      <c r="E9298" s="11"/>
      <c r="F9298" s="11"/>
    </row>
    <row r="9299" spans="1:6" x14ac:dyDescent="0.2">
      <c r="A9299" s="11"/>
      <c r="B9299"/>
      <c r="C9299"/>
      <c r="E9299" s="11"/>
      <c r="F9299" s="11"/>
    </row>
    <row r="9300" spans="1:6" x14ac:dyDescent="0.2">
      <c r="A9300" s="11"/>
      <c r="B9300"/>
      <c r="C9300"/>
      <c r="E9300" s="11"/>
      <c r="F9300" s="11"/>
    </row>
    <row r="9301" spans="1:6" x14ac:dyDescent="0.2">
      <c r="A9301" s="11"/>
      <c r="B9301"/>
      <c r="C9301"/>
      <c r="E9301" s="11"/>
      <c r="F9301" s="11"/>
    </row>
    <row r="9302" spans="1:6" x14ac:dyDescent="0.2">
      <c r="A9302" s="11"/>
      <c r="B9302"/>
      <c r="C9302"/>
      <c r="E9302" s="11"/>
      <c r="F9302" s="11"/>
    </row>
    <row r="9303" spans="1:6" x14ac:dyDescent="0.2">
      <c r="A9303" s="11"/>
      <c r="B9303"/>
      <c r="C9303"/>
      <c r="E9303" s="11"/>
      <c r="F9303" s="11"/>
    </row>
    <row r="9304" spans="1:6" x14ac:dyDescent="0.2">
      <c r="A9304" s="11"/>
      <c r="B9304"/>
      <c r="C9304"/>
      <c r="E9304" s="11"/>
      <c r="F9304" s="11"/>
    </row>
    <row r="9305" spans="1:6" x14ac:dyDescent="0.2">
      <c r="A9305" s="11"/>
      <c r="B9305"/>
      <c r="C9305"/>
      <c r="E9305" s="11"/>
      <c r="F9305" s="11"/>
    </row>
    <row r="9306" spans="1:6" x14ac:dyDescent="0.2">
      <c r="A9306" s="11"/>
      <c r="B9306"/>
      <c r="C9306"/>
      <c r="E9306" s="11"/>
      <c r="F9306" s="11"/>
    </row>
    <row r="9307" spans="1:6" x14ac:dyDescent="0.2">
      <c r="A9307" s="11"/>
      <c r="B9307"/>
      <c r="C9307"/>
      <c r="E9307" s="11"/>
      <c r="F9307" s="11"/>
    </row>
    <row r="9308" spans="1:6" x14ac:dyDescent="0.2">
      <c r="A9308" s="11"/>
      <c r="B9308"/>
      <c r="C9308"/>
      <c r="E9308" s="11"/>
      <c r="F9308" s="11"/>
    </row>
    <row r="9309" spans="1:6" x14ac:dyDescent="0.2">
      <c r="A9309" s="11"/>
      <c r="B9309"/>
      <c r="C9309"/>
      <c r="E9309" s="11"/>
      <c r="F9309" s="11"/>
    </row>
    <row r="9310" spans="1:6" x14ac:dyDescent="0.2">
      <c r="A9310" s="11"/>
      <c r="B9310"/>
      <c r="C9310"/>
      <c r="E9310" s="11"/>
      <c r="F9310" s="11"/>
    </row>
    <row r="9311" spans="1:6" x14ac:dyDescent="0.2">
      <c r="A9311" s="11"/>
      <c r="B9311"/>
      <c r="C9311"/>
      <c r="E9311" s="11"/>
      <c r="F9311" s="11"/>
    </row>
    <row r="9312" spans="1:6" x14ac:dyDescent="0.2">
      <c r="A9312" s="11"/>
      <c r="B9312"/>
      <c r="C9312"/>
      <c r="E9312" s="11"/>
      <c r="F9312" s="11"/>
    </row>
    <row r="9313" spans="1:6" x14ac:dyDescent="0.2">
      <c r="A9313" s="11"/>
      <c r="B9313"/>
      <c r="C9313"/>
      <c r="E9313" s="11"/>
      <c r="F9313" s="11"/>
    </row>
    <row r="9314" spans="1:6" x14ac:dyDescent="0.2">
      <c r="A9314" s="11"/>
      <c r="B9314"/>
      <c r="C9314"/>
      <c r="E9314" s="11"/>
      <c r="F9314" s="11"/>
    </row>
    <row r="9315" spans="1:6" x14ac:dyDescent="0.2">
      <c r="A9315" s="11"/>
      <c r="B9315"/>
      <c r="C9315"/>
      <c r="E9315" s="11"/>
      <c r="F9315" s="11"/>
    </row>
    <row r="9316" spans="1:6" x14ac:dyDescent="0.2">
      <c r="A9316" s="11"/>
      <c r="B9316"/>
      <c r="C9316"/>
      <c r="E9316" s="11"/>
      <c r="F9316" s="11"/>
    </row>
    <row r="9317" spans="1:6" x14ac:dyDescent="0.2">
      <c r="A9317" s="11"/>
      <c r="B9317"/>
      <c r="C9317"/>
      <c r="E9317" s="11"/>
      <c r="F9317" s="11"/>
    </row>
    <row r="9318" spans="1:6" x14ac:dyDescent="0.2">
      <c r="A9318" s="11"/>
      <c r="B9318"/>
      <c r="C9318"/>
      <c r="E9318" s="11"/>
      <c r="F9318" s="11"/>
    </row>
    <row r="9319" spans="1:6" x14ac:dyDescent="0.2">
      <c r="A9319" s="11"/>
      <c r="B9319"/>
      <c r="C9319"/>
      <c r="E9319" s="11"/>
      <c r="F9319" s="11"/>
    </row>
    <row r="9320" spans="1:6" x14ac:dyDescent="0.2">
      <c r="A9320" s="11"/>
      <c r="B9320"/>
      <c r="C9320"/>
      <c r="E9320" s="11"/>
      <c r="F9320" s="11"/>
    </row>
    <row r="9321" spans="1:6" x14ac:dyDescent="0.2">
      <c r="A9321" s="11"/>
      <c r="B9321"/>
      <c r="C9321"/>
      <c r="E9321" s="11"/>
      <c r="F9321" s="11"/>
    </row>
    <row r="9322" spans="1:6" x14ac:dyDescent="0.2">
      <c r="A9322" s="11"/>
      <c r="B9322"/>
      <c r="C9322"/>
      <c r="E9322" s="11"/>
      <c r="F9322" s="11"/>
    </row>
    <row r="9323" spans="1:6" x14ac:dyDescent="0.2">
      <c r="A9323" s="11"/>
      <c r="B9323"/>
      <c r="C9323"/>
      <c r="E9323" s="11"/>
      <c r="F9323" s="11"/>
    </row>
    <row r="9324" spans="1:6" x14ac:dyDescent="0.2">
      <c r="A9324" s="11"/>
      <c r="B9324"/>
      <c r="C9324"/>
      <c r="E9324" s="11"/>
      <c r="F9324" s="11"/>
    </row>
    <row r="9325" spans="1:6" x14ac:dyDescent="0.2">
      <c r="A9325" s="11"/>
      <c r="B9325"/>
      <c r="C9325"/>
      <c r="E9325" s="11"/>
      <c r="F9325" s="11"/>
    </row>
    <row r="9326" spans="1:6" x14ac:dyDescent="0.2">
      <c r="A9326" s="11"/>
      <c r="B9326"/>
      <c r="C9326"/>
      <c r="E9326" s="11"/>
      <c r="F9326" s="11"/>
    </row>
    <row r="9327" spans="1:6" x14ac:dyDescent="0.2">
      <c r="A9327" s="11"/>
      <c r="B9327"/>
      <c r="C9327"/>
      <c r="E9327" s="11"/>
      <c r="F9327" s="11"/>
    </row>
    <row r="9328" spans="1:6" x14ac:dyDescent="0.2">
      <c r="A9328" s="11"/>
      <c r="B9328"/>
      <c r="C9328"/>
      <c r="E9328" s="11"/>
      <c r="F9328" s="11"/>
    </row>
    <row r="9329" spans="1:6" x14ac:dyDescent="0.2">
      <c r="A9329" s="11"/>
      <c r="B9329"/>
      <c r="C9329"/>
      <c r="E9329" s="11"/>
      <c r="F9329" s="11"/>
    </row>
    <row r="9330" spans="1:6" x14ac:dyDescent="0.2">
      <c r="A9330" s="11"/>
      <c r="B9330"/>
      <c r="C9330"/>
      <c r="E9330" s="11"/>
      <c r="F9330" s="11"/>
    </row>
    <row r="9331" spans="1:6" x14ac:dyDescent="0.2">
      <c r="A9331" s="11"/>
      <c r="B9331"/>
      <c r="C9331"/>
      <c r="E9331" s="11"/>
      <c r="F9331" s="11"/>
    </row>
    <row r="9332" spans="1:6" x14ac:dyDescent="0.2">
      <c r="A9332" s="11"/>
      <c r="B9332"/>
      <c r="C9332"/>
      <c r="E9332" s="11"/>
      <c r="F9332" s="11"/>
    </row>
    <row r="9333" spans="1:6" x14ac:dyDescent="0.2">
      <c r="A9333" s="11"/>
      <c r="B9333"/>
      <c r="C9333"/>
      <c r="E9333" s="11"/>
      <c r="F9333" s="11"/>
    </row>
    <row r="9334" spans="1:6" x14ac:dyDescent="0.2">
      <c r="A9334" s="11"/>
      <c r="B9334"/>
      <c r="C9334"/>
      <c r="E9334" s="11"/>
      <c r="F9334" s="11"/>
    </row>
    <row r="9335" spans="1:6" x14ac:dyDescent="0.2">
      <c r="A9335" s="11"/>
      <c r="B9335"/>
      <c r="C9335"/>
      <c r="E9335" s="11"/>
      <c r="F9335" s="11"/>
    </row>
    <row r="9336" spans="1:6" x14ac:dyDescent="0.2">
      <c r="A9336" s="11"/>
      <c r="B9336"/>
      <c r="C9336"/>
      <c r="E9336" s="11"/>
      <c r="F9336" s="11"/>
    </row>
    <row r="9337" spans="1:6" x14ac:dyDescent="0.2">
      <c r="A9337" s="11"/>
      <c r="B9337"/>
      <c r="C9337"/>
      <c r="E9337" s="11"/>
      <c r="F9337" s="11"/>
    </row>
    <row r="9338" spans="1:6" x14ac:dyDescent="0.2">
      <c r="A9338" s="11"/>
      <c r="B9338"/>
      <c r="C9338"/>
      <c r="E9338" s="11"/>
      <c r="F9338" s="11"/>
    </row>
    <row r="9339" spans="1:6" x14ac:dyDescent="0.2">
      <c r="A9339" s="11"/>
      <c r="B9339"/>
      <c r="C9339"/>
      <c r="E9339" s="11"/>
      <c r="F9339" s="11"/>
    </row>
    <row r="9340" spans="1:6" x14ac:dyDescent="0.2">
      <c r="A9340" s="11"/>
      <c r="B9340"/>
      <c r="C9340"/>
      <c r="E9340" s="11"/>
      <c r="F9340" s="11"/>
    </row>
    <row r="9341" spans="1:6" x14ac:dyDescent="0.2">
      <c r="A9341" s="11"/>
      <c r="B9341"/>
      <c r="C9341"/>
      <c r="E9341" s="11"/>
      <c r="F9341" s="11"/>
    </row>
    <row r="9342" spans="1:6" x14ac:dyDescent="0.2">
      <c r="A9342" s="11"/>
      <c r="B9342"/>
      <c r="C9342"/>
      <c r="E9342" s="11"/>
      <c r="F9342" s="11"/>
    </row>
    <row r="9343" spans="1:6" x14ac:dyDescent="0.2">
      <c r="A9343" s="11"/>
      <c r="B9343"/>
      <c r="C9343"/>
      <c r="E9343" s="11"/>
      <c r="F9343" s="11"/>
    </row>
    <row r="9344" spans="1:6" x14ac:dyDescent="0.2">
      <c r="A9344" s="11"/>
      <c r="B9344"/>
      <c r="C9344"/>
      <c r="E9344" s="11"/>
      <c r="F9344" s="11"/>
    </row>
    <row r="9345" spans="1:6" x14ac:dyDescent="0.2">
      <c r="A9345" s="11"/>
      <c r="B9345"/>
      <c r="C9345"/>
      <c r="E9345" s="11"/>
      <c r="F9345" s="11"/>
    </row>
    <row r="9346" spans="1:6" x14ac:dyDescent="0.2">
      <c r="A9346" s="11"/>
      <c r="B9346"/>
      <c r="C9346"/>
      <c r="E9346" s="11"/>
      <c r="F9346" s="11"/>
    </row>
    <row r="9347" spans="1:6" x14ac:dyDescent="0.2">
      <c r="A9347" s="11"/>
      <c r="B9347"/>
      <c r="C9347"/>
      <c r="E9347" s="11"/>
      <c r="F9347" s="11"/>
    </row>
    <row r="9348" spans="1:6" x14ac:dyDescent="0.2">
      <c r="A9348" s="11"/>
      <c r="B9348"/>
      <c r="C9348"/>
      <c r="E9348" s="11"/>
      <c r="F9348" s="11"/>
    </row>
    <row r="9349" spans="1:6" x14ac:dyDescent="0.2">
      <c r="A9349" s="11"/>
      <c r="B9349"/>
      <c r="C9349"/>
      <c r="E9349" s="11"/>
      <c r="F9349" s="11"/>
    </row>
    <row r="9350" spans="1:6" x14ac:dyDescent="0.2">
      <c r="A9350" s="11"/>
      <c r="B9350"/>
      <c r="C9350"/>
      <c r="E9350" s="11"/>
      <c r="F9350" s="11"/>
    </row>
    <row r="9351" spans="1:6" x14ac:dyDescent="0.2">
      <c r="A9351" s="11"/>
      <c r="B9351"/>
      <c r="C9351"/>
      <c r="E9351" s="11"/>
      <c r="F9351" s="11"/>
    </row>
    <row r="9352" spans="1:6" x14ac:dyDescent="0.2">
      <c r="A9352" s="11"/>
      <c r="B9352"/>
      <c r="C9352"/>
      <c r="E9352" s="11"/>
      <c r="F9352" s="11"/>
    </row>
    <row r="9353" spans="1:6" x14ac:dyDescent="0.2">
      <c r="A9353" s="11"/>
      <c r="B9353"/>
      <c r="C9353"/>
      <c r="E9353" s="11"/>
      <c r="F9353" s="11"/>
    </row>
    <row r="9354" spans="1:6" x14ac:dyDescent="0.2">
      <c r="A9354" s="11"/>
      <c r="B9354"/>
      <c r="C9354"/>
      <c r="E9354" s="11"/>
      <c r="F9354" s="11"/>
    </row>
    <row r="9355" spans="1:6" x14ac:dyDescent="0.2">
      <c r="A9355" s="11"/>
      <c r="B9355"/>
      <c r="C9355"/>
      <c r="E9355" s="11"/>
      <c r="F9355" s="11"/>
    </row>
    <row r="9356" spans="1:6" x14ac:dyDescent="0.2">
      <c r="A9356" s="11"/>
      <c r="B9356"/>
      <c r="C9356"/>
      <c r="E9356" s="11"/>
      <c r="F9356" s="11"/>
    </row>
    <row r="9357" spans="1:6" x14ac:dyDescent="0.2">
      <c r="A9357" s="11"/>
      <c r="B9357"/>
      <c r="C9357"/>
      <c r="E9357" s="11"/>
      <c r="F9357" s="11"/>
    </row>
    <row r="9358" spans="1:6" x14ac:dyDescent="0.2">
      <c r="A9358" s="11"/>
      <c r="B9358"/>
      <c r="C9358"/>
      <c r="E9358" s="11"/>
      <c r="F9358" s="11"/>
    </row>
    <row r="9359" spans="1:6" x14ac:dyDescent="0.2">
      <c r="A9359" s="11"/>
      <c r="B9359"/>
      <c r="C9359"/>
      <c r="E9359" s="11"/>
      <c r="F9359" s="11"/>
    </row>
    <row r="9360" spans="1:6" x14ac:dyDescent="0.2">
      <c r="A9360" s="11"/>
      <c r="B9360"/>
      <c r="C9360"/>
      <c r="E9360" s="11"/>
      <c r="F9360" s="11"/>
    </row>
    <row r="9361" spans="1:6" x14ac:dyDescent="0.2">
      <c r="A9361" s="11"/>
      <c r="B9361"/>
      <c r="C9361"/>
      <c r="E9361" s="11"/>
      <c r="F9361" s="11"/>
    </row>
    <row r="9362" spans="1:6" x14ac:dyDescent="0.2">
      <c r="A9362" s="11"/>
      <c r="B9362"/>
      <c r="C9362"/>
      <c r="E9362" s="11"/>
      <c r="F9362" s="11"/>
    </row>
    <row r="9363" spans="1:6" x14ac:dyDescent="0.2">
      <c r="A9363" s="11"/>
      <c r="B9363"/>
      <c r="C9363"/>
      <c r="E9363" s="11"/>
      <c r="F9363" s="11"/>
    </row>
    <row r="9364" spans="1:6" x14ac:dyDescent="0.2">
      <c r="A9364" s="11"/>
      <c r="B9364"/>
      <c r="C9364"/>
      <c r="E9364" s="11"/>
      <c r="F9364" s="11"/>
    </row>
    <row r="9365" spans="1:6" x14ac:dyDescent="0.2">
      <c r="A9365" s="11"/>
      <c r="B9365"/>
      <c r="C9365"/>
      <c r="E9365" s="11"/>
      <c r="F9365" s="11"/>
    </row>
    <row r="9366" spans="1:6" x14ac:dyDescent="0.2">
      <c r="A9366" s="11"/>
      <c r="B9366"/>
      <c r="C9366"/>
      <c r="E9366" s="11"/>
      <c r="F9366" s="11"/>
    </row>
    <row r="9367" spans="1:6" x14ac:dyDescent="0.2">
      <c r="A9367" s="11"/>
      <c r="B9367"/>
      <c r="C9367"/>
      <c r="E9367" s="11"/>
      <c r="F9367" s="11"/>
    </row>
    <row r="9368" spans="1:6" x14ac:dyDescent="0.2">
      <c r="A9368" s="11"/>
      <c r="B9368"/>
      <c r="C9368"/>
      <c r="E9368" s="11"/>
      <c r="F9368" s="11"/>
    </row>
    <row r="9369" spans="1:6" x14ac:dyDescent="0.2">
      <c r="A9369" s="11"/>
      <c r="B9369"/>
      <c r="C9369"/>
      <c r="E9369" s="11"/>
      <c r="F9369" s="11"/>
    </row>
    <row r="9370" spans="1:6" x14ac:dyDescent="0.2">
      <c r="A9370" s="11"/>
      <c r="B9370"/>
      <c r="C9370"/>
      <c r="E9370" s="11"/>
      <c r="F9370" s="11"/>
    </row>
    <row r="9371" spans="1:6" x14ac:dyDescent="0.2">
      <c r="A9371" s="11"/>
      <c r="B9371"/>
      <c r="C9371"/>
      <c r="E9371" s="11"/>
      <c r="F9371" s="11"/>
    </row>
    <row r="9372" spans="1:6" x14ac:dyDescent="0.2">
      <c r="A9372" s="11"/>
      <c r="B9372"/>
      <c r="C9372"/>
      <c r="E9372" s="11"/>
      <c r="F9372" s="11"/>
    </row>
    <row r="9373" spans="1:6" x14ac:dyDescent="0.2">
      <c r="A9373" s="11"/>
      <c r="B9373"/>
      <c r="C9373"/>
      <c r="E9373" s="11"/>
      <c r="F9373" s="11"/>
    </row>
    <row r="9374" spans="1:6" x14ac:dyDescent="0.2">
      <c r="A9374" s="11"/>
      <c r="B9374"/>
      <c r="C9374"/>
      <c r="E9374" s="11"/>
      <c r="F9374" s="11"/>
    </row>
    <row r="9375" spans="1:6" x14ac:dyDescent="0.2">
      <c r="A9375" s="11"/>
      <c r="B9375"/>
      <c r="C9375"/>
      <c r="E9375" s="11"/>
      <c r="F9375" s="11"/>
    </row>
    <row r="9376" spans="1:6" x14ac:dyDescent="0.2">
      <c r="A9376" s="11"/>
      <c r="B9376"/>
      <c r="C9376"/>
      <c r="E9376" s="11"/>
      <c r="F9376" s="11"/>
    </row>
    <row r="9377" spans="1:6" x14ac:dyDescent="0.2">
      <c r="A9377" s="11"/>
      <c r="B9377"/>
      <c r="C9377"/>
      <c r="E9377" s="11"/>
      <c r="F9377" s="11"/>
    </row>
    <row r="9378" spans="1:6" x14ac:dyDescent="0.2">
      <c r="A9378" s="11"/>
      <c r="B9378"/>
      <c r="C9378"/>
      <c r="E9378" s="11"/>
      <c r="F9378" s="11"/>
    </row>
    <row r="9379" spans="1:6" x14ac:dyDescent="0.2">
      <c r="A9379" s="11"/>
      <c r="B9379"/>
      <c r="C9379"/>
      <c r="E9379" s="11"/>
      <c r="F9379" s="11"/>
    </row>
    <row r="9380" spans="1:6" x14ac:dyDescent="0.2">
      <c r="A9380" s="11"/>
      <c r="B9380"/>
      <c r="C9380"/>
      <c r="E9380" s="11"/>
      <c r="F9380" s="11"/>
    </row>
    <row r="9381" spans="1:6" x14ac:dyDescent="0.2">
      <c r="A9381" s="11"/>
      <c r="B9381"/>
      <c r="C9381"/>
      <c r="E9381" s="11"/>
      <c r="F9381" s="11"/>
    </row>
    <row r="9382" spans="1:6" x14ac:dyDescent="0.2">
      <c r="A9382" s="11"/>
      <c r="B9382"/>
      <c r="C9382"/>
      <c r="E9382" s="11"/>
      <c r="F9382" s="11"/>
    </row>
    <row r="9383" spans="1:6" x14ac:dyDescent="0.2">
      <c r="A9383" s="11"/>
      <c r="B9383"/>
      <c r="C9383"/>
      <c r="E9383" s="11"/>
      <c r="F9383" s="11"/>
    </row>
    <row r="9384" spans="1:6" x14ac:dyDescent="0.2">
      <c r="A9384" s="11"/>
      <c r="B9384"/>
      <c r="C9384"/>
      <c r="E9384" s="11"/>
      <c r="F9384" s="11"/>
    </row>
    <row r="9385" spans="1:6" x14ac:dyDescent="0.2">
      <c r="A9385" s="11"/>
      <c r="B9385"/>
      <c r="C9385"/>
      <c r="E9385" s="11"/>
      <c r="F9385" s="11"/>
    </row>
    <row r="9386" spans="1:6" x14ac:dyDescent="0.2">
      <c r="A9386" s="11"/>
      <c r="B9386"/>
      <c r="C9386"/>
      <c r="E9386" s="11"/>
      <c r="F9386" s="11"/>
    </row>
    <row r="9387" spans="1:6" x14ac:dyDescent="0.2">
      <c r="A9387" s="11"/>
      <c r="B9387"/>
      <c r="C9387"/>
      <c r="E9387" s="11"/>
      <c r="F9387" s="11"/>
    </row>
    <row r="9388" spans="1:6" x14ac:dyDescent="0.2">
      <c r="A9388" s="11"/>
      <c r="B9388"/>
      <c r="C9388"/>
      <c r="E9388" s="11"/>
      <c r="F9388" s="11"/>
    </row>
    <row r="9389" spans="1:6" x14ac:dyDescent="0.2">
      <c r="A9389" s="11"/>
      <c r="B9389"/>
      <c r="C9389"/>
      <c r="E9389" s="11"/>
      <c r="F9389" s="11"/>
    </row>
    <row r="9390" spans="1:6" x14ac:dyDescent="0.2">
      <c r="A9390" s="11"/>
      <c r="B9390"/>
      <c r="C9390"/>
      <c r="E9390" s="11"/>
      <c r="F9390" s="11"/>
    </row>
    <row r="9391" spans="1:6" x14ac:dyDescent="0.2">
      <c r="A9391" s="11"/>
      <c r="B9391"/>
      <c r="C9391"/>
      <c r="E9391" s="11"/>
      <c r="F9391" s="11"/>
    </row>
    <row r="9392" spans="1:6" x14ac:dyDescent="0.2">
      <c r="A9392" s="11"/>
      <c r="B9392"/>
      <c r="C9392"/>
      <c r="E9392" s="11"/>
      <c r="F9392" s="11"/>
    </row>
    <row r="9393" spans="1:6" x14ac:dyDescent="0.2">
      <c r="A9393" s="11"/>
      <c r="B9393"/>
      <c r="C9393"/>
      <c r="E9393" s="11"/>
      <c r="F9393" s="11"/>
    </row>
    <row r="9394" spans="1:6" x14ac:dyDescent="0.2">
      <c r="A9394" s="11"/>
      <c r="B9394"/>
      <c r="C9394"/>
      <c r="E9394" s="11"/>
      <c r="F9394" s="11"/>
    </row>
    <row r="9395" spans="1:6" x14ac:dyDescent="0.2">
      <c r="A9395" s="11"/>
      <c r="B9395"/>
      <c r="C9395"/>
      <c r="E9395" s="11"/>
      <c r="F9395" s="11"/>
    </row>
    <row r="9396" spans="1:6" x14ac:dyDescent="0.2">
      <c r="A9396" s="11"/>
      <c r="B9396"/>
      <c r="C9396"/>
      <c r="E9396" s="11"/>
      <c r="F9396" s="11"/>
    </row>
    <row r="9397" spans="1:6" x14ac:dyDescent="0.2">
      <c r="A9397" s="11"/>
      <c r="B9397"/>
      <c r="C9397"/>
      <c r="E9397" s="11"/>
      <c r="F9397" s="11"/>
    </row>
    <row r="9398" spans="1:6" x14ac:dyDescent="0.2">
      <c r="A9398" s="11"/>
      <c r="B9398"/>
      <c r="C9398"/>
      <c r="E9398" s="11"/>
      <c r="F9398" s="11"/>
    </row>
    <row r="9399" spans="1:6" x14ac:dyDescent="0.2">
      <c r="A9399" s="11"/>
      <c r="B9399"/>
      <c r="C9399"/>
      <c r="E9399" s="11"/>
      <c r="F9399" s="11"/>
    </row>
    <row r="9400" spans="1:6" x14ac:dyDescent="0.2">
      <c r="A9400" s="11"/>
      <c r="B9400"/>
      <c r="C9400"/>
      <c r="E9400" s="11"/>
      <c r="F9400" s="11"/>
    </row>
    <row r="9401" spans="1:6" x14ac:dyDescent="0.2">
      <c r="A9401" s="11"/>
      <c r="B9401"/>
      <c r="C9401"/>
      <c r="E9401" s="11"/>
      <c r="F9401" s="11"/>
    </row>
    <row r="9402" spans="1:6" x14ac:dyDescent="0.2">
      <c r="A9402" s="11"/>
      <c r="B9402"/>
      <c r="C9402"/>
      <c r="E9402" s="11"/>
      <c r="F9402" s="11"/>
    </row>
    <row r="9403" spans="1:6" x14ac:dyDescent="0.2">
      <c r="A9403" s="11"/>
      <c r="B9403"/>
      <c r="C9403"/>
      <c r="E9403" s="11"/>
      <c r="F9403" s="11"/>
    </row>
    <row r="9404" spans="1:6" x14ac:dyDescent="0.2">
      <c r="A9404" s="11"/>
      <c r="B9404"/>
      <c r="C9404"/>
      <c r="E9404" s="11"/>
      <c r="F9404" s="11"/>
    </row>
    <row r="9405" spans="1:6" x14ac:dyDescent="0.2">
      <c r="A9405" s="11"/>
      <c r="B9405"/>
      <c r="C9405"/>
      <c r="E9405" s="11"/>
      <c r="F9405" s="11"/>
    </row>
    <row r="9406" spans="1:6" x14ac:dyDescent="0.2">
      <c r="A9406" s="11"/>
      <c r="B9406"/>
      <c r="C9406"/>
      <c r="E9406" s="11"/>
      <c r="F9406" s="11"/>
    </row>
    <row r="9407" spans="1:6" x14ac:dyDescent="0.2">
      <c r="A9407" s="11"/>
      <c r="B9407"/>
      <c r="C9407"/>
      <c r="E9407" s="11"/>
      <c r="F9407" s="11"/>
    </row>
    <row r="9408" spans="1:6" x14ac:dyDescent="0.2">
      <c r="A9408" s="11"/>
      <c r="B9408"/>
      <c r="C9408"/>
      <c r="E9408" s="11"/>
      <c r="F9408" s="11"/>
    </row>
    <row r="9409" spans="1:6" x14ac:dyDescent="0.2">
      <c r="A9409" s="11"/>
      <c r="B9409"/>
      <c r="C9409"/>
      <c r="E9409" s="11"/>
      <c r="F9409" s="11"/>
    </row>
    <row r="9410" spans="1:6" x14ac:dyDescent="0.2">
      <c r="A9410" s="11"/>
      <c r="B9410"/>
      <c r="C9410"/>
      <c r="E9410" s="11"/>
      <c r="F9410" s="11"/>
    </row>
    <row r="9411" spans="1:6" x14ac:dyDescent="0.2">
      <c r="A9411" s="11"/>
      <c r="B9411"/>
      <c r="C9411"/>
      <c r="E9411" s="11"/>
      <c r="F9411" s="11"/>
    </row>
    <row r="9412" spans="1:6" x14ac:dyDescent="0.2">
      <c r="A9412" s="11"/>
      <c r="B9412"/>
      <c r="C9412"/>
      <c r="E9412" s="11"/>
      <c r="F9412" s="11"/>
    </row>
    <row r="9413" spans="1:6" x14ac:dyDescent="0.2">
      <c r="A9413" s="11"/>
      <c r="B9413"/>
      <c r="C9413"/>
      <c r="E9413" s="11"/>
      <c r="F9413" s="11"/>
    </row>
    <row r="9414" spans="1:6" x14ac:dyDescent="0.2">
      <c r="A9414" s="11"/>
      <c r="B9414"/>
      <c r="C9414"/>
      <c r="E9414" s="11"/>
      <c r="F9414" s="11"/>
    </row>
    <row r="9415" spans="1:6" x14ac:dyDescent="0.2">
      <c r="A9415" s="11"/>
      <c r="B9415"/>
      <c r="C9415"/>
      <c r="E9415" s="11"/>
      <c r="F9415" s="11"/>
    </row>
    <row r="9416" spans="1:6" x14ac:dyDescent="0.2">
      <c r="A9416" s="11"/>
      <c r="B9416"/>
      <c r="C9416"/>
      <c r="E9416" s="11"/>
      <c r="F9416" s="11"/>
    </row>
    <row r="9417" spans="1:6" x14ac:dyDescent="0.2">
      <c r="A9417" s="11"/>
      <c r="B9417"/>
      <c r="C9417"/>
      <c r="E9417" s="11"/>
      <c r="F9417" s="11"/>
    </row>
    <row r="9418" spans="1:6" x14ac:dyDescent="0.2">
      <c r="A9418" s="11"/>
      <c r="B9418"/>
      <c r="C9418"/>
      <c r="E9418" s="11"/>
      <c r="F9418" s="11"/>
    </row>
    <row r="9419" spans="1:6" x14ac:dyDescent="0.2">
      <c r="A9419" s="11"/>
      <c r="B9419"/>
      <c r="C9419"/>
      <c r="E9419" s="11"/>
      <c r="F9419" s="11"/>
    </row>
    <row r="9420" spans="1:6" x14ac:dyDescent="0.2">
      <c r="A9420" s="11"/>
      <c r="B9420"/>
      <c r="C9420"/>
      <c r="E9420" s="11"/>
      <c r="F9420" s="11"/>
    </row>
    <row r="9421" spans="1:6" x14ac:dyDescent="0.2">
      <c r="A9421" s="11"/>
      <c r="B9421"/>
      <c r="C9421"/>
      <c r="E9421" s="11"/>
      <c r="F9421" s="11"/>
    </row>
    <row r="9422" spans="1:6" x14ac:dyDescent="0.2">
      <c r="A9422" s="11"/>
      <c r="B9422"/>
      <c r="C9422"/>
      <c r="E9422" s="11"/>
      <c r="F9422" s="11"/>
    </row>
    <row r="9423" spans="1:6" x14ac:dyDescent="0.2">
      <c r="A9423" s="11"/>
      <c r="B9423"/>
      <c r="C9423"/>
      <c r="E9423" s="11"/>
      <c r="F9423" s="11"/>
    </row>
    <row r="9424" spans="1:6" x14ac:dyDescent="0.2">
      <c r="A9424" s="11"/>
      <c r="B9424"/>
      <c r="C9424"/>
      <c r="E9424" s="11"/>
      <c r="F9424" s="11"/>
    </row>
    <row r="9425" spans="1:6" x14ac:dyDescent="0.2">
      <c r="A9425" s="11"/>
      <c r="B9425"/>
      <c r="C9425"/>
      <c r="E9425" s="11"/>
      <c r="F9425" s="11"/>
    </row>
    <row r="9426" spans="1:6" x14ac:dyDescent="0.2">
      <c r="A9426" s="11"/>
      <c r="B9426"/>
      <c r="C9426"/>
      <c r="E9426" s="11"/>
      <c r="F9426" s="11"/>
    </row>
    <row r="9427" spans="1:6" x14ac:dyDescent="0.2">
      <c r="A9427" s="11"/>
      <c r="B9427"/>
      <c r="C9427"/>
      <c r="E9427" s="11"/>
      <c r="F9427" s="11"/>
    </row>
    <row r="9428" spans="1:6" x14ac:dyDescent="0.2">
      <c r="A9428" s="11"/>
      <c r="B9428"/>
      <c r="C9428"/>
      <c r="E9428" s="11"/>
      <c r="F9428" s="11"/>
    </row>
    <row r="9429" spans="1:6" x14ac:dyDescent="0.2">
      <c r="A9429" s="11"/>
      <c r="B9429"/>
      <c r="C9429"/>
      <c r="E9429" s="11"/>
      <c r="F9429" s="11"/>
    </row>
    <row r="9430" spans="1:6" x14ac:dyDescent="0.2">
      <c r="A9430" s="11"/>
      <c r="B9430"/>
      <c r="C9430"/>
      <c r="E9430" s="11"/>
      <c r="F9430" s="11"/>
    </row>
    <row r="9431" spans="1:6" x14ac:dyDescent="0.2">
      <c r="A9431" s="11"/>
      <c r="B9431"/>
      <c r="C9431"/>
      <c r="E9431" s="11"/>
      <c r="F9431" s="11"/>
    </row>
    <row r="9432" spans="1:6" x14ac:dyDescent="0.2">
      <c r="A9432" s="11"/>
      <c r="B9432"/>
      <c r="C9432"/>
      <c r="E9432" s="11"/>
      <c r="F9432" s="11"/>
    </row>
    <row r="9433" spans="1:6" x14ac:dyDescent="0.2">
      <c r="A9433" s="11"/>
      <c r="B9433"/>
      <c r="C9433"/>
      <c r="E9433" s="11"/>
      <c r="F9433" s="11"/>
    </row>
    <row r="9434" spans="1:6" x14ac:dyDescent="0.2">
      <c r="A9434" s="11"/>
      <c r="B9434"/>
      <c r="C9434"/>
      <c r="E9434" s="11"/>
      <c r="F9434" s="11"/>
    </row>
    <row r="9435" spans="1:6" x14ac:dyDescent="0.2">
      <c r="A9435" s="11"/>
      <c r="B9435"/>
      <c r="C9435"/>
      <c r="E9435" s="11"/>
      <c r="F9435" s="11"/>
    </row>
    <row r="9436" spans="1:6" x14ac:dyDescent="0.2">
      <c r="A9436" s="11"/>
      <c r="B9436"/>
      <c r="C9436"/>
      <c r="E9436" s="11"/>
      <c r="F9436" s="11"/>
    </row>
    <row r="9437" spans="1:6" x14ac:dyDescent="0.2">
      <c r="A9437" s="11"/>
      <c r="B9437"/>
      <c r="C9437"/>
      <c r="E9437" s="11"/>
      <c r="F9437" s="11"/>
    </row>
    <row r="9438" spans="1:6" x14ac:dyDescent="0.2">
      <c r="A9438" s="11"/>
      <c r="B9438"/>
      <c r="C9438"/>
      <c r="E9438" s="11"/>
      <c r="F9438" s="11"/>
    </row>
    <row r="9439" spans="1:6" x14ac:dyDescent="0.2">
      <c r="A9439" s="11"/>
      <c r="B9439"/>
      <c r="C9439"/>
      <c r="E9439" s="11"/>
      <c r="F9439" s="11"/>
    </row>
    <row r="9440" spans="1:6" x14ac:dyDescent="0.2">
      <c r="A9440" s="11"/>
      <c r="B9440"/>
      <c r="C9440"/>
      <c r="E9440" s="11"/>
      <c r="F9440" s="11"/>
    </row>
    <row r="9441" spans="1:6" x14ac:dyDescent="0.2">
      <c r="A9441" s="11"/>
      <c r="B9441"/>
      <c r="C9441"/>
      <c r="E9441" s="11"/>
      <c r="F9441" s="11"/>
    </row>
    <row r="9442" spans="1:6" x14ac:dyDescent="0.2">
      <c r="A9442" s="11"/>
      <c r="B9442"/>
      <c r="C9442"/>
      <c r="E9442" s="11"/>
      <c r="F9442" s="11"/>
    </row>
    <row r="9443" spans="1:6" x14ac:dyDescent="0.2">
      <c r="A9443" s="11"/>
      <c r="B9443"/>
      <c r="C9443"/>
      <c r="E9443" s="11"/>
      <c r="F9443" s="11"/>
    </row>
    <row r="9444" spans="1:6" x14ac:dyDescent="0.2">
      <c r="A9444" s="11"/>
      <c r="B9444"/>
      <c r="C9444"/>
      <c r="E9444" s="11"/>
      <c r="F9444" s="11"/>
    </row>
    <row r="9445" spans="1:6" x14ac:dyDescent="0.2">
      <c r="A9445" s="11"/>
      <c r="B9445"/>
      <c r="C9445"/>
      <c r="E9445" s="11"/>
      <c r="F9445" s="11"/>
    </row>
    <row r="9446" spans="1:6" x14ac:dyDescent="0.2">
      <c r="A9446" s="11"/>
      <c r="B9446"/>
      <c r="C9446"/>
      <c r="E9446" s="11"/>
      <c r="F9446" s="11"/>
    </row>
    <row r="9447" spans="1:6" x14ac:dyDescent="0.2">
      <c r="A9447" s="11"/>
      <c r="B9447"/>
      <c r="C9447"/>
      <c r="E9447" s="11"/>
      <c r="F9447" s="11"/>
    </row>
    <row r="9448" spans="1:6" x14ac:dyDescent="0.2">
      <c r="A9448" s="11"/>
      <c r="B9448"/>
      <c r="C9448"/>
      <c r="E9448" s="11"/>
      <c r="F9448" s="11"/>
    </row>
    <row r="9449" spans="1:6" x14ac:dyDescent="0.2">
      <c r="A9449" s="11"/>
      <c r="B9449"/>
      <c r="C9449"/>
      <c r="E9449" s="11"/>
      <c r="F9449" s="11"/>
    </row>
    <row r="9450" spans="1:6" x14ac:dyDescent="0.2">
      <c r="A9450" s="11"/>
      <c r="B9450"/>
      <c r="C9450"/>
      <c r="E9450" s="11"/>
      <c r="F9450" s="11"/>
    </row>
    <row r="9451" spans="1:6" x14ac:dyDescent="0.2">
      <c r="A9451" s="11"/>
      <c r="B9451"/>
      <c r="C9451"/>
      <c r="E9451" s="11"/>
      <c r="F9451" s="11"/>
    </row>
    <row r="9452" spans="1:6" x14ac:dyDescent="0.2">
      <c r="A9452" s="11"/>
      <c r="B9452"/>
      <c r="C9452"/>
      <c r="E9452" s="11"/>
      <c r="F9452" s="11"/>
    </row>
    <row r="9453" spans="1:6" x14ac:dyDescent="0.2">
      <c r="A9453" s="11"/>
      <c r="B9453"/>
      <c r="C9453"/>
      <c r="E9453" s="11"/>
      <c r="F9453" s="11"/>
    </row>
    <row r="9454" spans="1:6" x14ac:dyDescent="0.2">
      <c r="A9454" s="11"/>
      <c r="B9454"/>
      <c r="C9454"/>
      <c r="E9454" s="11"/>
      <c r="F9454" s="11"/>
    </row>
    <row r="9455" spans="1:6" x14ac:dyDescent="0.2">
      <c r="A9455" s="11"/>
      <c r="B9455"/>
      <c r="C9455"/>
      <c r="E9455" s="11"/>
      <c r="F9455" s="11"/>
    </row>
    <row r="9456" spans="1:6" x14ac:dyDescent="0.2">
      <c r="A9456" s="11"/>
      <c r="B9456"/>
      <c r="C9456"/>
      <c r="E9456" s="11"/>
      <c r="F9456" s="11"/>
    </row>
    <row r="9457" spans="1:6" x14ac:dyDescent="0.2">
      <c r="A9457" s="11"/>
      <c r="B9457"/>
      <c r="C9457"/>
      <c r="E9457" s="11"/>
      <c r="F9457" s="11"/>
    </row>
    <row r="9458" spans="1:6" x14ac:dyDescent="0.2">
      <c r="A9458" s="11"/>
      <c r="B9458"/>
      <c r="C9458"/>
      <c r="E9458" s="11"/>
      <c r="F9458" s="11"/>
    </row>
    <row r="9459" spans="1:6" x14ac:dyDescent="0.2">
      <c r="A9459" s="11"/>
      <c r="B9459"/>
      <c r="C9459"/>
      <c r="E9459" s="11"/>
      <c r="F9459" s="11"/>
    </row>
    <row r="9460" spans="1:6" x14ac:dyDescent="0.2">
      <c r="A9460" s="11"/>
      <c r="B9460"/>
      <c r="C9460"/>
      <c r="E9460" s="11"/>
      <c r="F9460" s="11"/>
    </row>
    <row r="9461" spans="1:6" x14ac:dyDescent="0.2">
      <c r="A9461" s="11"/>
      <c r="B9461"/>
      <c r="C9461"/>
      <c r="E9461" s="11"/>
      <c r="F9461" s="11"/>
    </row>
    <row r="9462" spans="1:6" x14ac:dyDescent="0.2">
      <c r="A9462" s="11"/>
      <c r="B9462"/>
      <c r="C9462"/>
      <c r="E9462" s="11"/>
      <c r="F9462" s="11"/>
    </row>
    <row r="9463" spans="1:6" x14ac:dyDescent="0.2">
      <c r="A9463" s="11"/>
      <c r="B9463"/>
      <c r="C9463"/>
      <c r="E9463" s="11"/>
      <c r="F9463" s="11"/>
    </row>
    <row r="9464" spans="1:6" x14ac:dyDescent="0.2">
      <c r="A9464" s="11"/>
      <c r="B9464"/>
      <c r="C9464"/>
      <c r="E9464" s="11"/>
      <c r="F9464" s="11"/>
    </row>
    <row r="9465" spans="1:6" x14ac:dyDescent="0.2">
      <c r="A9465" s="11"/>
      <c r="B9465"/>
      <c r="C9465"/>
      <c r="E9465" s="11"/>
      <c r="F9465" s="11"/>
    </row>
    <row r="9466" spans="1:6" x14ac:dyDescent="0.2">
      <c r="A9466" s="11"/>
      <c r="B9466"/>
      <c r="C9466"/>
      <c r="E9466" s="11"/>
      <c r="F9466" s="11"/>
    </row>
    <row r="9467" spans="1:6" x14ac:dyDescent="0.2">
      <c r="A9467" s="11"/>
      <c r="B9467"/>
      <c r="C9467"/>
      <c r="E9467" s="11"/>
      <c r="F9467" s="11"/>
    </row>
    <row r="9468" spans="1:6" x14ac:dyDescent="0.2">
      <c r="A9468" s="11"/>
      <c r="B9468"/>
      <c r="C9468"/>
      <c r="E9468" s="11"/>
      <c r="F9468" s="11"/>
    </row>
    <row r="9469" spans="1:6" x14ac:dyDescent="0.2">
      <c r="A9469" s="11"/>
      <c r="B9469"/>
      <c r="C9469"/>
      <c r="E9469" s="11"/>
      <c r="F9469" s="11"/>
    </row>
    <row r="9470" spans="1:6" x14ac:dyDescent="0.2">
      <c r="A9470" s="11"/>
      <c r="B9470"/>
      <c r="C9470"/>
      <c r="E9470" s="11"/>
      <c r="F9470" s="11"/>
    </row>
    <row r="9471" spans="1:6" x14ac:dyDescent="0.2">
      <c r="A9471" s="11"/>
      <c r="B9471"/>
      <c r="C9471"/>
      <c r="E9471" s="11"/>
      <c r="F9471" s="11"/>
    </row>
    <row r="9472" spans="1:6" x14ac:dyDescent="0.2">
      <c r="A9472" s="11"/>
      <c r="B9472"/>
      <c r="C9472"/>
      <c r="E9472" s="11"/>
      <c r="F9472" s="11"/>
    </row>
    <row r="9473" spans="1:6" x14ac:dyDescent="0.2">
      <c r="A9473" s="11"/>
      <c r="B9473"/>
      <c r="C9473"/>
      <c r="E9473" s="11"/>
      <c r="F9473" s="11"/>
    </row>
    <row r="9474" spans="1:6" x14ac:dyDescent="0.2">
      <c r="A9474" s="11"/>
      <c r="B9474"/>
      <c r="C9474"/>
      <c r="E9474" s="11"/>
      <c r="F9474" s="11"/>
    </row>
    <row r="9475" spans="1:6" x14ac:dyDescent="0.2">
      <c r="A9475" s="11"/>
      <c r="B9475"/>
      <c r="C9475"/>
      <c r="E9475" s="11"/>
      <c r="F9475" s="11"/>
    </row>
    <row r="9476" spans="1:6" x14ac:dyDescent="0.2">
      <c r="A9476" s="11"/>
      <c r="B9476"/>
      <c r="C9476"/>
      <c r="E9476" s="11"/>
      <c r="F9476" s="11"/>
    </row>
    <row r="9477" spans="1:6" x14ac:dyDescent="0.2">
      <c r="A9477" s="11"/>
      <c r="B9477"/>
      <c r="C9477"/>
      <c r="E9477" s="11"/>
      <c r="F9477" s="11"/>
    </row>
    <row r="9478" spans="1:6" x14ac:dyDescent="0.2">
      <c r="A9478" s="11"/>
      <c r="B9478"/>
      <c r="C9478"/>
      <c r="E9478" s="11"/>
      <c r="F9478" s="11"/>
    </row>
    <row r="9479" spans="1:6" x14ac:dyDescent="0.2">
      <c r="A9479" s="11"/>
      <c r="B9479"/>
      <c r="C9479"/>
      <c r="E9479" s="11"/>
      <c r="F9479" s="11"/>
    </row>
    <row r="9480" spans="1:6" x14ac:dyDescent="0.2">
      <c r="A9480" s="11"/>
      <c r="B9480"/>
      <c r="C9480"/>
      <c r="E9480" s="11"/>
      <c r="F9480" s="11"/>
    </row>
    <row r="9481" spans="1:6" x14ac:dyDescent="0.2">
      <c r="A9481" s="11"/>
      <c r="B9481"/>
      <c r="C9481"/>
      <c r="E9481" s="11"/>
      <c r="F9481" s="11"/>
    </row>
    <row r="9482" spans="1:6" x14ac:dyDescent="0.2">
      <c r="A9482" s="11"/>
      <c r="B9482"/>
      <c r="C9482"/>
      <c r="E9482" s="11"/>
      <c r="F9482" s="11"/>
    </row>
    <row r="9483" spans="1:6" x14ac:dyDescent="0.2">
      <c r="A9483" s="11"/>
      <c r="B9483"/>
      <c r="C9483"/>
      <c r="E9483" s="11"/>
      <c r="F9483" s="11"/>
    </row>
    <row r="9484" spans="1:6" x14ac:dyDescent="0.2">
      <c r="A9484" s="11"/>
      <c r="B9484"/>
      <c r="C9484"/>
      <c r="E9484" s="11"/>
      <c r="F9484" s="11"/>
    </row>
    <row r="9485" spans="1:6" x14ac:dyDescent="0.2">
      <c r="A9485" s="11"/>
      <c r="B9485"/>
      <c r="C9485"/>
      <c r="E9485" s="11"/>
      <c r="F9485" s="11"/>
    </row>
    <row r="9486" spans="1:6" x14ac:dyDescent="0.2">
      <c r="A9486" s="11"/>
      <c r="B9486"/>
      <c r="C9486"/>
      <c r="E9486" s="11"/>
      <c r="F9486" s="11"/>
    </row>
    <row r="9487" spans="1:6" x14ac:dyDescent="0.2">
      <c r="A9487" s="11"/>
      <c r="B9487"/>
      <c r="C9487"/>
      <c r="E9487" s="11"/>
      <c r="F9487" s="11"/>
    </row>
    <row r="9488" spans="1:6" x14ac:dyDescent="0.2">
      <c r="A9488" s="11"/>
      <c r="B9488"/>
      <c r="C9488"/>
      <c r="E9488" s="11"/>
      <c r="F9488" s="11"/>
    </row>
    <row r="9489" spans="1:6" x14ac:dyDescent="0.2">
      <c r="A9489" s="11"/>
      <c r="B9489"/>
      <c r="C9489"/>
      <c r="E9489" s="11"/>
      <c r="F9489" s="11"/>
    </row>
    <row r="9490" spans="1:6" x14ac:dyDescent="0.2">
      <c r="A9490" s="11"/>
      <c r="B9490"/>
      <c r="C9490"/>
      <c r="E9490" s="11"/>
      <c r="F9490" s="11"/>
    </row>
    <row r="9491" spans="1:6" x14ac:dyDescent="0.2">
      <c r="A9491" s="11"/>
      <c r="B9491"/>
      <c r="C9491"/>
      <c r="E9491" s="11"/>
      <c r="F9491" s="11"/>
    </row>
    <row r="9492" spans="1:6" x14ac:dyDescent="0.2">
      <c r="A9492" s="11"/>
      <c r="B9492"/>
      <c r="C9492"/>
      <c r="E9492" s="11"/>
      <c r="F9492" s="11"/>
    </row>
    <row r="9493" spans="1:6" x14ac:dyDescent="0.2">
      <c r="A9493" s="11"/>
      <c r="B9493"/>
      <c r="C9493"/>
      <c r="E9493" s="11"/>
      <c r="F9493" s="11"/>
    </row>
    <row r="9494" spans="1:6" x14ac:dyDescent="0.2">
      <c r="A9494" s="11"/>
      <c r="B9494"/>
      <c r="C9494"/>
      <c r="E9494" s="11"/>
      <c r="F9494" s="11"/>
    </row>
    <row r="9495" spans="1:6" x14ac:dyDescent="0.2">
      <c r="A9495" s="11"/>
      <c r="B9495"/>
      <c r="C9495"/>
      <c r="E9495" s="11"/>
      <c r="F9495" s="11"/>
    </row>
    <row r="9496" spans="1:6" x14ac:dyDescent="0.2">
      <c r="A9496" s="11"/>
      <c r="B9496"/>
      <c r="C9496"/>
      <c r="E9496" s="11"/>
      <c r="F9496" s="11"/>
    </row>
    <row r="9497" spans="1:6" x14ac:dyDescent="0.2">
      <c r="A9497" s="11"/>
      <c r="B9497"/>
      <c r="C9497"/>
      <c r="E9497" s="11"/>
      <c r="F9497" s="11"/>
    </row>
    <row r="9498" spans="1:6" x14ac:dyDescent="0.2">
      <c r="A9498" s="11"/>
      <c r="B9498"/>
      <c r="C9498"/>
      <c r="E9498" s="11"/>
      <c r="F9498" s="11"/>
    </row>
    <row r="9499" spans="1:6" x14ac:dyDescent="0.2">
      <c r="A9499" s="11"/>
      <c r="B9499"/>
      <c r="C9499"/>
      <c r="E9499" s="11"/>
      <c r="F9499" s="11"/>
    </row>
    <row r="9500" spans="1:6" x14ac:dyDescent="0.2">
      <c r="A9500" s="11"/>
      <c r="B9500"/>
      <c r="C9500"/>
      <c r="E9500" s="11"/>
      <c r="F9500" s="11"/>
    </row>
    <row r="9501" spans="1:6" x14ac:dyDescent="0.2">
      <c r="A9501" s="11"/>
      <c r="B9501"/>
      <c r="C9501"/>
      <c r="E9501" s="11"/>
      <c r="F9501" s="11"/>
    </row>
    <row r="9502" spans="1:6" x14ac:dyDescent="0.2">
      <c r="A9502" s="11"/>
      <c r="B9502"/>
      <c r="C9502"/>
      <c r="E9502" s="11"/>
      <c r="F9502" s="11"/>
    </row>
    <row r="9503" spans="1:6" x14ac:dyDescent="0.2">
      <c r="A9503" s="11"/>
      <c r="B9503"/>
      <c r="C9503"/>
      <c r="E9503" s="11"/>
      <c r="F9503" s="11"/>
    </row>
    <row r="9504" spans="1:6" x14ac:dyDescent="0.2">
      <c r="A9504" s="11"/>
      <c r="B9504"/>
      <c r="C9504"/>
      <c r="E9504" s="11"/>
      <c r="F9504" s="11"/>
    </row>
    <row r="9505" spans="1:6" x14ac:dyDescent="0.2">
      <c r="A9505" s="11"/>
      <c r="B9505"/>
      <c r="C9505"/>
      <c r="E9505" s="11"/>
      <c r="F9505" s="11"/>
    </row>
    <row r="9506" spans="1:6" x14ac:dyDescent="0.2">
      <c r="A9506" s="11"/>
      <c r="B9506"/>
      <c r="C9506"/>
      <c r="E9506" s="11"/>
      <c r="F9506" s="11"/>
    </row>
    <row r="9507" spans="1:6" x14ac:dyDescent="0.2">
      <c r="A9507" s="11"/>
      <c r="B9507"/>
      <c r="C9507"/>
      <c r="E9507" s="11"/>
      <c r="F9507" s="11"/>
    </row>
    <row r="9508" spans="1:6" x14ac:dyDescent="0.2">
      <c r="A9508" s="11"/>
      <c r="B9508"/>
      <c r="C9508"/>
      <c r="E9508" s="11"/>
      <c r="F9508" s="11"/>
    </row>
    <row r="9509" spans="1:6" x14ac:dyDescent="0.2">
      <c r="A9509" s="11"/>
      <c r="B9509"/>
      <c r="C9509"/>
      <c r="E9509" s="11"/>
      <c r="F9509" s="11"/>
    </row>
    <row r="9510" spans="1:6" x14ac:dyDescent="0.2">
      <c r="A9510" s="11"/>
      <c r="B9510"/>
      <c r="C9510"/>
      <c r="E9510" s="11"/>
      <c r="F9510" s="11"/>
    </row>
    <row r="9511" spans="1:6" x14ac:dyDescent="0.2">
      <c r="A9511" s="11"/>
      <c r="B9511"/>
      <c r="C9511"/>
      <c r="E9511" s="11"/>
      <c r="F9511" s="11"/>
    </row>
    <row r="9512" spans="1:6" x14ac:dyDescent="0.2">
      <c r="A9512" s="11"/>
      <c r="B9512"/>
      <c r="C9512"/>
      <c r="E9512" s="11"/>
      <c r="F9512" s="11"/>
    </row>
    <row r="9513" spans="1:6" x14ac:dyDescent="0.2">
      <c r="A9513" s="11"/>
      <c r="B9513"/>
      <c r="C9513"/>
      <c r="E9513" s="11"/>
      <c r="F9513" s="11"/>
    </row>
    <row r="9514" spans="1:6" x14ac:dyDescent="0.2">
      <c r="A9514" s="11"/>
      <c r="B9514"/>
      <c r="C9514"/>
      <c r="E9514" s="11"/>
      <c r="F9514" s="11"/>
    </row>
    <row r="9515" spans="1:6" x14ac:dyDescent="0.2">
      <c r="A9515" s="11"/>
      <c r="B9515"/>
      <c r="C9515"/>
      <c r="E9515" s="11"/>
      <c r="F9515" s="11"/>
    </row>
    <row r="9516" spans="1:6" x14ac:dyDescent="0.2">
      <c r="A9516" s="11"/>
      <c r="B9516"/>
      <c r="C9516"/>
      <c r="E9516" s="11"/>
      <c r="F9516" s="11"/>
    </row>
    <row r="9517" spans="1:6" x14ac:dyDescent="0.2">
      <c r="A9517" s="11"/>
      <c r="B9517"/>
      <c r="C9517"/>
      <c r="E9517" s="11"/>
      <c r="F9517" s="11"/>
    </row>
    <row r="9518" spans="1:6" x14ac:dyDescent="0.2">
      <c r="A9518" s="11"/>
      <c r="B9518"/>
      <c r="C9518"/>
      <c r="E9518" s="11"/>
      <c r="F9518" s="11"/>
    </row>
    <row r="9519" spans="1:6" x14ac:dyDescent="0.2">
      <c r="A9519" s="11"/>
      <c r="B9519"/>
      <c r="C9519"/>
      <c r="E9519" s="11"/>
      <c r="F9519" s="11"/>
    </row>
    <row r="9520" spans="1:6" x14ac:dyDescent="0.2">
      <c r="A9520" s="11"/>
      <c r="B9520"/>
      <c r="C9520"/>
      <c r="E9520" s="11"/>
      <c r="F9520" s="11"/>
    </row>
    <row r="9521" spans="1:6" x14ac:dyDescent="0.2">
      <c r="A9521" s="11"/>
      <c r="B9521"/>
      <c r="C9521"/>
      <c r="E9521" s="11"/>
      <c r="F9521" s="11"/>
    </row>
    <row r="9522" spans="1:6" x14ac:dyDescent="0.2">
      <c r="A9522" s="11"/>
      <c r="B9522"/>
      <c r="C9522"/>
      <c r="E9522" s="11"/>
      <c r="F9522" s="11"/>
    </row>
    <row r="9523" spans="1:6" x14ac:dyDescent="0.2">
      <c r="A9523" s="11"/>
      <c r="B9523"/>
      <c r="C9523"/>
      <c r="E9523" s="11"/>
      <c r="F9523" s="11"/>
    </row>
    <row r="9524" spans="1:6" x14ac:dyDescent="0.2">
      <c r="A9524" s="11"/>
      <c r="B9524"/>
      <c r="C9524"/>
      <c r="E9524" s="11"/>
      <c r="F9524" s="11"/>
    </row>
    <row r="9525" spans="1:6" x14ac:dyDescent="0.2">
      <c r="A9525" s="11"/>
      <c r="B9525"/>
      <c r="C9525"/>
      <c r="E9525" s="11"/>
      <c r="F9525" s="11"/>
    </row>
    <row r="9526" spans="1:6" x14ac:dyDescent="0.2">
      <c r="A9526" s="11"/>
      <c r="B9526"/>
      <c r="C9526"/>
      <c r="E9526" s="11"/>
      <c r="F9526" s="11"/>
    </row>
    <row r="9527" spans="1:6" x14ac:dyDescent="0.2">
      <c r="A9527" s="11"/>
      <c r="B9527"/>
      <c r="C9527"/>
      <c r="E9527" s="11"/>
      <c r="F9527" s="11"/>
    </row>
    <row r="9528" spans="1:6" x14ac:dyDescent="0.2">
      <c r="A9528" s="11"/>
      <c r="B9528"/>
      <c r="C9528"/>
      <c r="E9528" s="11"/>
      <c r="F9528" s="11"/>
    </row>
    <row r="9529" spans="1:6" x14ac:dyDescent="0.2">
      <c r="A9529" s="11"/>
      <c r="B9529"/>
      <c r="C9529"/>
      <c r="E9529" s="11"/>
      <c r="F9529" s="11"/>
    </row>
    <row r="9530" spans="1:6" x14ac:dyDescent="0.2">
      <c r="A9530" s="11"/>
      <c r="B9530"/>
      <c r="C9530"/>
      <c r="E9530" s="11"/>
      <c r="F9530" s="11"/>
    </row>
    <row r="9531" spans="1:6" x14ac:dyDescent="0.2">
      <c r="A9531" s="11"/>
      <c r="B9531"/>
      <c r="C9531"/>
      <c r="E9531" s="11"/>
      <c r="F9531" s="11"/>
    </row>
    <row r="9532" spans="1:6" x14ac:dyDescent="0.2">
      <c r="A9532" s="11"/>
      <c r="B9532"/>
      <c r="C9532"/>
      <c r="E9532" s="11"/>
      <c r="F9532" s="11"/>
    </row>
    <row r="9533" spans="1:6" x14ac:dyDescent="0.2">
      <c r="A9533" s="11"/>
      <c r="B9533"/>
      <c r="C9533"/>
      <c r="E9533" s="11"/>
      <c r="F9533" s="11"/>
    </row>
    <row r="9534" spans="1:6" x14ac:dyDescent="0.2">
      <c r="A9534" s="11"/>
      <c r="B9534"/>
      <c r="C9534"/>
      <c r="E9534" s="11"/>
      <c r="F9534" s="11"/>
    </row>
    <row r="9535" spans="1:6" x14ac:dyDescent="0.2">
      <c r="A9535" s="11"/>
      <c r="B9535"/>
      <c r="C9535"/>
      <c r="E9535" s="11"/>
      <c r="F9535" s="11"/>
    </row>
    <row r="9536" spans="1:6" x14ac:dyDescent="0.2">
      <c r="A9536" s="11"/>
      <c r="B9536"/>
      <c r="C9536"/>
      <c r="E9536" s="11"/>
      <c r="F9536" s="11"/>
    </row>
    <row r="9537" spans="1:6" x14ac:dyDescent="0.2">
      <c r="A9537" s="11"/>
      <c r="B9537"/>
      <c r="C9537"/>
      <c r="E9537" s="11"/>
      <c r="F9537" s="11"/>
    </row>
    <row r="9538" spans="1:6" x14ac:dyDescent="0.2">
      <c r="A9538" s="11"/>
      <c r="B9538"/>
      <c r="C9538"/>
      <c r="E9538" s="11"/>
      <c r="F9538" s="11"/>
    </row>
    <row r="9539" spans="1:6" x14ac:dyDescent="0.2">
      <c r="A9539" s="11"/>
      <c r="B9539"/>
      <c r="C9539"/>
      <c r="E9539" s="11"/>
      <c r="F9539" s="11"/>
    </row>
    <row r="9540" spans="1:6" x14ac:dyDescent="0.2">
      <c r="A9540" s="11"/>
      <c r="B9540"/>
      <c r="C9540"/>
      <c r="E9540" s="11"/>
      <c r="F9540" s="11"/>
    </row>
    <row r="9541" spans="1:6" x14ac:dyDescent="0.2">
      <c r="A9541" s="11"/>
      <c r="B9541"/>
      <c r="C9541"/>
      <c r="E9541" s="11"/>
      <c r="F9541" s="11"/>
    </row>
    <row r="9542" spans="1:6" x14ac:dyDescent="0.2">
      <c r="A9542" s="11"/>
      <c r="B9542"/>
      <c r="C9542"/>
      <c r="E9542" s="11"/>
      <c r="F9542" s="11"/>
    </row>
    <row r="9543" spans="1:6" x14ac:dyDescent="0.2">
      <c r="A9543" s="11"/>
      <c r="B9543"/>
      <c r="C9543"/>
      <c r="E9543" s="11"/>
      <c r="F9543" s="11"/>
    </row>
    <row r="9544" spans="1:6" x14ac:dyDescent="0.2">
      <c r="A9544" s="11"/>
      <c r="B9544"/>
      <c r="C9544"/>
      <c r="E9544" s="11"/>
      <c r="F9544" s="11"/>
    </row>
    <row r="9545" spans="1:6" x14ac:dyDescent="0.2">
      <c r="A9545" s="11"/>
      <c r="B9545"/>
      <c r="C9545"/>
      <c r="E9545" s="11"/>
      <c r="F9545" s="11"/>
    </row>
    <row r="9546" spans="1:6" x14ac:dyDescent="0.2">
      <c r="A9546" s="11"/>
      <c r="B9546"/>
      <c r="C9546"/>
      <c r="E9546" s="11"/>
      <c r="F9546" s="11"/>
    </row>
    <row r="9547" spans="1:6" x14ac:dyDescent="0.2">
      <c r="A9547" s="11"/>
      <c r="B9547"/>
      <c r="C9547"/>
      <c r="E9547" s="11"/>
      <c r="F9547" s="11"/>
    </row>
    <row r="9548" spans="1:6" x14ac:dyDescent="0.2">
      <c r="A9548" s="11"/>
      <c r="B9548"/>
      <c r="C9548"/>
      <c r="E9548" s="11"/>
      <c r="F9548" s="11"/>
    </row>
    <row r="9549" spans="1:6" x14ac:dyDescent="0.2">
      <c r="A9549" s="11"/>
      <c r="B9549"/>
      <c r="C9549"/>
      <c r="E9549" s="11"/>
      <c r="F9549" s="11"/>
    </row>
    <row r="9550" spans="1:6" x14ac:dyDescent="0.2">
      <c r="A9550" s="11"/>
      <c r="B9550"/>
      <c r="C9550"/>
      <c r="E9550" s="11"/>
      <c r="F9550" s="11"/>
    </row>
    <row r="9551" spans="1:6" x14ac:dyDescent="0.2">
      <c r="A9551" s="11"/>
      <c r="B9551"/>
      <c r="C9551"/>
      <c r="E9551" s="11"/>
      <c r="F9551" s="11"/>
    </row>
    <row r="9552" spans="1:6" x14ac:dyDescent="0.2">
      <c r="A9552" s="11"/>
      <c r="B9552"/>
      <c r="C9552"/>
      <c r="E9552" s="11"/>
      <c r="F9552" s="11"/>
    </row>
    <row r="9553" spans="1:6" x14ac:dyDescent="0.2">
      <c r="A9553" s="11"/>
      <c r="B9553"/>
      <c r="C9553"/>
      <c r="E9553" s="11"/>
      <c r="F9553" s="11"/>
    </row>
    <row r="9554" spans="1:6" x14ac:dyDescent="0.2">
      <c r="A9554" s="11"/>
      <c r="B9554"/>
      <c r="C9554"/>
      <c r="E9554" s="11"/>
      <c r="F9554" s="11"/>
    </row>
    <row r="9555" spans="1:6" x14ac:dyDescent="0.2">
      <c r="A9555" s="11"/>
      <c r="B9555"/>
      <c r="C9555"/>
      <c r="E9555" s="11"/>
      <c r="F9555" s="11"/>
    </row>
    <row r="9556" spans="1:6" x14ac:dyDescent="0.2">
      <c r="A9556" s="11"/>
      <c r="B9556"/>
      <c r="C9556"/>
      <c r="E9556" s="11"/>
      <c r="F9556" s="11"/>
    </row>
    <row r="9557" spans="1:6" x14ac:dyDescent="0.2">
      <c r="A9557" s="11"/>
      <c r="B9557"/>
      <c r="C9557"/>
      <c r="E9557" s="11"/>
      <c r="F9557" s="11"/>
    </row>
    <row r="9558" spans="1:6" x14ac:dyDescent="0.2">
      <c r="A9558" s="11"/>
      <c r="B9558"/>
      <c r="C9558"/>
      <c r="E9558" s="11"/>
      <c r="F9558" s="11"/>
    </row>
    <row r="9559" spans="1:6" x14ac:dyDescent="0.2">
      <c r="A9559" s="11"/>
      <c r="B9559"/>
      <c r="C9559"/>
      <c r="E9559" s="11"/>
      <c r="F9559" s="11"/>
    </row>
    <row r="9560" spans="1:6" x14ac:dyDescent="0.2">
      <c r="A9560" s="11"/>
      <c r="B9560"/>
      <c r="C9560"/>
      <c r="E9560" s="11"/>
      <c r="F9560" s="11"/>
    </row>
    <row r="9561" spans="1:6" x14ac:dyDescent="0.2">
      <c r="A9561" s="11"/>
      <c r="B9561"/>
      <c r="C9561"/>
      <c r="E9561" s="11"/>
      <c r="F9561" s="11"/>
    </row>
    <row r="9562" spans="1:6" x14ac:dyDescent="0.2">
      <c r="A9562" s="11"/>
      <c r="B9562"/>
      <c r="C9562"/>
      <c r="E9562" s="11"/>
      <c r="F9562" s="11"/>
    </row>
    <row r="9563" spans="1:6" x14ac:dyDescent="0.2">
      <c r="A9563" s="11"/>
      <c r="B9563"/>
      <c r="C9563"/>
      <c r="E9563" s="11"/>
      <c r="F9563" s="11"/>
    </row>
    <row r="9564" spans="1:6" x14ac:dyDescent="0.2">
      <c r="A9564" s="11"/>
      <c r="B9564"/>
      <c r="C9564"/>
      <c r="E9564" s="11"/>
      <c r="F9564" s="11"/>
    </row>
    <row r="9565" spans="1:6" x14ac:dyDescent="0.2">
      <c r="A9565" s="11"/>
      <c r="B9565"/>
      <c r="C9565"/>
      <c r="E9565" s="11"/>
      <c r="F9565" s="11"/>
    </row>
    <row r="9566" spans="1:6" x14ac:dyDescent="0.2">
      <c r="A9566" s="11"/>
      <c r="B9566"/>
      <c r="C9566"/>
      <c r="E9566" s="11"/>
      <c r="F9566" s="11"/>
    </row>
    <row r="9567" spans="1:6" x14ac:dyDescent="0.2">
      <c r="A9567" s="11"/>
      <c r="B9567"/>
      <c r="C9567"/>
      <c r="E9567" s="11"/>
      <c r="F9567" s="11"/>
    </row>
    <row r="9568" spans="1:6" x14ac:dyDescent="0.2">
      <c r="A9568" s="11"/>
      <c r="B9568"/>
      <c r="C9568"/>
      <c r="E9568" s="11"/>
      <c r="F9568" s="11"/>
    </row>
    <row r="9569" spans="1:6" x14ac:dyDescent="0.2">
      <c r="A9569" s="11"/>
      <c r="B9569"/>
      <c r="C9569"/>
      <c r="E9569" s="11"/>
      <c r="F9569" s="11"/>
    </row>
    <row r="9570" spans="1:6" x14ac:dyDescent="0.2">
      <c r="A9570" s="11"/>
      <c r="B9570"/>
      <c r="C9570"/>
      <c r="E9570" s="11"/>
      <c r="F9570" s="11"/>
    </row>
    <row r="9571" spans="1:6" x14ac:dyDescent="0.2">
      <c r="A9571" s="11"/>
      <c r="B9571"/>
      <c r="C9571"/>
      <c r="E9571" s="11"/>
      <c r="F9571" s="11"/>
    </row>
    <row r="9572" spans="1:6" x14ac:dyDescent="0.2">
      <c r="A9572" s="11"/>
      <c r="B9572"/>
      <c r="C9572"/>
      <c r="E9572" s="11"/>
      <c r="F9572" s="11"/>
    </row>
    <row r="9573" spans="1:6" x14ac:dyDescent="0.2">
      <c r="A9573" s="11"/>
      <c r="B9573"/>
      <c r="C9573"/>
      <c r="E9573" s="11"/>
      <c r="F9573" s="11"/>
    </row>
    <row r="9574" spans="1:6" x14ac:dyDescent="0.2">
      <c r="A9574" s="11"/>
      <c r="B9574"/>
      <c r="C9574"/>
      <c r="E9574" s="11"/>
      <c r="F9574" s="11"/>
    </row>
    <row r="9575" spans="1:6" x14ac:dyDescent="0.2">
      <c r="A9575" s="11"/>
      <c r="B9575"/>
      <c r="C9575"/>
      <c r="E9575" s="11"/>
      <c r="F9575" s="11"/>
    </row>
    <row r="9576" spans="1:6" x14ac:dyDescent="0.2">
      <c r="A9576" s="11"/>
      <c r="B9576"/>
      <c r="C9576"/>
      <c r="E9576" s="11"/>
      <c r="F9576" s="11"/>
    </row>
    <row r="9577" spans="1:6" x14ac:dyDescent="0.2">
      <c r="A9577" s="11"/>
      <c r="B9577"/>
      <c r="C9577"/>
      <c r="E9577" s="11"/>
      <c r="F9577" s="11"/>
    </row>
    <row r="9578" spans="1:6" x14ac:dyDescent="0.2">
      <c r="A9578" s="11"/>
      <c r="B9578"/>
      <c r="C9578"/>
      <c r="E9578" s="11"/>
      <c r="F9578" s="11"/>
    </row>
    <row r="9579" spans="1:6" x14ac:dyDescent="0.2">
      <c r="A9579" s="11"/>
      <c r="B9579"/>
      <c r="C9579"/>
      <c r="E9579" s="11"/>
      <c r="F9579" s="11"/>
    </row>
    <row r="9580" spans="1:6" x14ac:dyDescent="0.2">
      <c r="A9580" s="11"/>
      <c r="B9580"/>
      <c r="C9580"/>
      <c r="E9580" s="11"/>
      <c r="F9580" s="11"/>
    </row>
    <row r="9581" spans="1:6" x14ac:dyDescent="0.2">
      <c r="A9581" s="11"/>
      <c r="B9581"/>
      <c r="C9581"/>
      <c r="E9581" s="11"/>
      <c r="F9581" s="11"/>
    </row>
    <row r="9582" spans="1:6" x14ac:dyDescent="0.2">
      <c r="A9582" s="11"/>
      <c r="B9582"/>
      <c r="C9582"/>
      <c r="E9582" s="11"/>
      <c r="F9582" s="11"/>
    </row>
    <row r="9583" spans="1:6" x14ac:dyDescent="0.2">
      <c r="A9583" s="11"/>
      <c r="B9583"/>
      <c r="C9583"/>
      <c r="E9583" s="11"/>
      <c r="F9583" s="11"/>
    </row>
    <row r="9584" spans="1:6" x14ac:dyDescent="0.2">
      <c r="A9584" s="11"/>
      <c r="B9584"/>
      <c r="C9584"/>
      <c r="E9584" s="11"/>
      <c r="F9584" s="11"/>
    </row>
    <row r="9585" spans="1:6" x14ac:dyDescent="0.2">
      <c r="A9585" s="11"/>
      <c r="B9585"/>
      <c r="C9585"/>
      <c r="E9585" s="11"/>
      <c r="F9585" s="11"/>
    </row>
    <row r="9586" spans="1:6" x14ac:dyDescent="0.2">
      <c r="A9586" s="11"/>
      <c r="B9586"/>
      <c r="C9586"/>
      <c r="E9586" s="11"/>
      <c r="F9586" s="11"/>
    </row>
    <row r="9587" spans="1:6" x14ac:dyDescent="0.2">
      <c r="A9587" s="11"/>
      <c r="B9587"/>
      <c r="C9587"/>
      <c r="E9587" s="11"/>
      <c r="F9587" s="11"/>
    </row>
    <row r="9588" spans="1:6" x14ac:dyDescent="0.2">
      <c r="A9588" s="11"/>
      <c r="B9588"/>
      <c r="C9588"/>
      <c r="E9588" s="11"/>
      <c r="F9588" s="11"/>
    </row>
    <row r="9589" spans="1:6" x14ac:dyDescent="0.2">
      <c r="A9589" s="11"/>
      <c r="B9589"/>
      <c r="C9589"/>
      <c r="E9589" s="11"/>
      <c r="F9589" s="11"/>
    </row>
    <row r="9590" spans="1:6" x14ac:dyDescent="0.2">
      <c r="A9590" s="11"/>
      <c r="B9590"/>
      <c r="C9590"/>
      <c r="E9590" s="11"/>
      <c r="F9590" s="11"/>
    </row>
    <row r="9591" spans="1:6" x14ac:dyDescent="0.2">
      <c r="A9591" s="11"/>
      <c r="B9591"/>
      <c r="C9591"/>
      <c r="E9591" s="11"/>
      <c r="F9591" s="11"/>
    </row>
    <row r="9592" spans="1:6" x14ac:dyDescent="0.2">
      <c r="A9592" s="11"/>
      <c r="B9592"/>
      <c r="C9592"/>
      <c r="E9592" s="11"/>
      <c r="F9592" s="11"/>
    </row>
    <row r="9593" spans="1:6" x14ac:dyDescent="0.2">
      <c r="A9593" s="11"/>
      <c r="B9593"/>
      <c r="C9593"/>
      <c r="E9593" s="11"/>
      <c r="F9593" s="11"/>
    </row>
    <row r="9594" spans="1:6" x14ac:dyDescent="0.2">
      <c r="A9594" s="11"/>
      <c r="B9594"/>
      <c r="C9594"/>
      <c r="E9594" s="11"/>
      <c r="F9594" s="11"/>
    </row>
    <row r="9595" spans="1:6" x14ac:dyDescent="0.2">
      <c r="A9595" s="11"/>
      <c r="B9595"/>
      <c r="C9595"/>
      <c r="E9595" s="11"/>
      <c r="F9595" s="11"/>
    </row>
    <row r="9596" spans="1:6" x14ac:dyDescent="0.2">
      <c r="A9596" s="11"/>
      <c r="B9596"/>
      <c r="C9596"/>
      <c r="E9596" s="11"/>
      <c r="F9596" s="11"/>
    </row>
    <row r="9597" spans="1:6" x14ac:dyDescent="0.2">
      <c r="A9597" s="11"/>
      <c r="B9597"/>
      <c r="C9597"/>
      <c r="E9597" s="11"/>
      <c r="F9597" s="11"/>
    </row>
    <row r="9598" spans="1:6" x14ac:dyDescent="0.2">
      <c r="A9598" s="11"/>
      <c r="B9598"/>
      <c r="C9598"/>
      <c r="E9598" s="11"/>
      <c r="F9598" s="11"/>
    </row>
    <row r="9599" spans="1:6" x14ac:dyDescent="0.2">
      <c r="A9599" s="11"/>
      <c r="B9599"/>
      <c r="C9599"/>
      <c r="E9599" s="11"/>
      <c r="F9599" s="11"/>
    </row>
    <row r="9600" spans="1:6" x14ac:dyDescent="0.2">
      <c r="A9600" s="11"/>
      <c r="B9600"/>
      <c r="C9600"/>
      <c r="E9600" s="11"/>
      <c r="F9600" s="11"/>
    </row>
    <row r="9601" spans="1:6" x14ac:dyDescent="0.2">
      <c r="A9601" s="11"/>
      <c r="B9601"/>
      <c r="C9601"/>
      <c r="E9601" s="11"/>
      <c r="F9601" s="11"/>
    </row>
    <row r="9602" spans="1:6" x14ac:dyDescent="0.2">
      <c r="A9602" s="11"/>
      <c r="B9602"/>
      <c r="C9602"/>
      <c r="E9602" s="11"/>
      <c r="F9602" s="11"/>
    </row>
    <row r="9603" spans="1:6" x14ac:dyDescent="0.2">
      <c r="A9603" s="11"/>
      <c r="B9603"/>
      <c r="C9603"/>
      <c r="E9603" s="11"/>
      <c r="F9603" s="11"/>
    </row>
    <row r="9604" spans="1:6" x14ac:dyDescent="0.2">
      <c r="A9604" s="11"/>
      <c r="B9604"/>
      <c r="C9604"/>
      <c r="E9604" s="11"/>
      <c r="F9604" s="11"/>
    </row>
    <row r="9605" spans="1:6" x14ac:dyDescent="0.2">
      <c r="A9605" s="11"/>
      <c r="B9605"/>
      <c r="C9605"/>
      <c r="E9605" s="11"/>
      <c r="F9605" s="11"/>
    </row>
    <row r="9606" spans="1:6" x14ac:dyDescent="0.2">
      <c r="A9606" s="11"/>
      <c r="B9606"/>
      <c r="C9606"/>
      <c r="E9606" s="11"/>
      <c r="F9606" s="11"/>
    </row>
    <row r="9607" spans="1:6" x14ac:dyDescent="0.2">
      <c r="A9607" s="11"/>
      <c r="B9607"/>
      <c r="C9607"/>
      <c r="E9607" s="11"/>
      <c r="F9607" s="11"/>
    </row>
    <row r="9608" spans="1:6" x14ac:dyDescent="0.2">
      <c r="A9608" s="11"/>
      <c r="B9608"/>
      <c r="C9608"/>
      <c r="E9608" s="11"/>
      <c r="F9608" s="11"/>
    </row>
    <row r="9609" spans="1:6" x14ac:dyDescent="0.2">
      <c r="A9609" s="11"/>
      <c r="B9609"/>
      <c r="C9609"/>
      <c r="E9609" s="11"/>
      <c r="F9609" s="11"/>
    </row>
    <row r="9610" spans="1:6" x14ac:dyDescent="0.2">
      <c r="A9610" s="11"/>
      <c r="B9610"/>
      <c r="C9610"/>
      <c r="E9610" s="11"/>
      <c r="F9610" s="11"/>
    </row>
    <row r="9611" spans="1:6" x14ac:dyDescent="0.2">
      <c r="A9611" s="11"/>
      <c r="B9611"/>
      <c r="C9611"/>
      <c r="E9611" s="11"/>
      <c r="F9611" s="11"/>
    </row>
    <row r="9612" spans="1:6" x14ac:dyDescent="0.2">
      <c r="A9612" s="11"/>
      <c r="B9612"/>
      <c r="C9612"/>
      <c r="E9612" s="11"/>
      <c r="F9612" s="11"/>
    </row>
    <row r="9613" spans="1:6" x14ac:dyDescent="0.2">
      <c r="A9613" s="11"/>
      <c r="B9613"/>
      <c r="C9613"/>
      <c r="E9613" s="11"/>
      <c r="F9613" s="11"/>
    </row>
    <row r="9614" spans="1:6" x14ac:dyDescent="0.2">
      <c r="A9614" s="11"/>
      <c r="B9614"/>
      <c r="C9614"/>
      <c r="E9614" s="11"/>
      <c r="F9614" s="11"/>
    </row>
    <row r="9615" spans="1:6" x14ac:dyDescent="0.2">
      <c r="A9615" s="11"/>
      <c r="B9615"/>
      <c r="C9615"/>
      <c r="E9615" s="11"/>
      <c r="F9615" s="11"/>
    </row>
    <row r="9616" spans="1:6" x14ac:dyDescent="0.2">
      <c r="A9616" s="11"/>
      <c r="B9616"/>
      <c r="C9616"/>
      <c r="E9616" s="11"/>
      <c r="F9616" s="11"/>
    </row>
    <row r="9617" spans="1:6" x14ac:dyDescent="0.2">
      <c r="A9617" s="11"/>
      <c r="B9617"/>
      <c r="C9617"/>
      <c r="E9617" s="11"/>
      <c r="F9617" s="11"/>
    </row>
    <row r="9618" spans="1:6" x14ac:dyDescent="0.2">
      <c r="A9618" s="11"/>
      <c r="B9618"/>
      <c r="C9618"/>
      <c r="E9618" s="11"/>
      <c r="F9618" s="11"/>
    </row>
    <row r="9619" spans="1:6" x14ac:dyDescent="0.2">
      <c r="A9619" s="11"/>
      <c r="B9619"/>
      <c r="C9619"/>
      <c r="E9619" s="11"/>
      <c r="F9619" s="11"/>
    </row>
    <row r="9620" spans="1:6" x14ac:dyDescent="0.2">
      <c r="A9620" s="11"/>
      <c r="B9620"/>
      <c r="C9620"/>
      <c r="E9620" s="11"/>
      <c r="F9620" s="11"/>
    </row>
    <row r="9621" spans="1:6" x14ac:dyDescent="0.2">
      <c r="A9621" s="11"/>
      <c r="B9621"/>
      <c r="C9621"/>
      <c r="E9621" s="11"/>
      <c r="F9621" s="11"/>
    </row>
    <row r="9622" spans="1:6" x14ac:dyDescent="0.2">
      <c r="A9622" s="11"/>
      <c r="B9622"/>
      <c r="C9622"/>
      <c r="E9622" s="11"/>
      <c r="F9622" s="11"/>
    </row>
    <row r="9623" spans="1:6" x14ac:dyDescent="0.2">
      <c r="A9623" s="11"/>
      <c r="B9623"/>
      <c r="C9623"/>
      <c r="E9623" s="11"/>
      <c r="F9623" s="11"/>
    </row>
    <row r="9624" spans="1:6" x14ac:dyDescent="0.2">
      <c r="A9624" s="11"/>
      <c r="B9624"/>
      <c r="C9624"/>
      <c r="E9624" s="11"/>
      <c r="F9624" s="11"/>
    </row>
    <row r="9625" spans="1:6" x14ac:dyDescent="0.2">
      <c r="A9625" s="11"/>
      <c r="B9625"/>
      <c r="C9625"/>
      <c r="E9625" s="11"/>
      <c r="F9625" s="11"/>
    </row>
    <row r="9626" spans="1:6" x14ac:dyDescent="0.2">
      <c r="A9626" s="11"/>
      <c r="B9626"/>
      <c r="C9626"/>
      <c r="E9626" s="11"/>
      <c r="F9626" s="11"/>
    </row>
    <row r="9627" spans="1:6" x14ac:dyDescent="0.2">
      <c r="A9627" s="11"/>
      <c r="B9627"/>
      <c r="C9627"/>
      <c r="E9627" s="11"/>
      <c r="F9627" s="11"/>
    </row>
    <row r="9628" spans="1:6" x14ac:dyDescent="0.2">
      <c r="A9628" s="11"/>
      <c r="B9628"/>
      <c r="C9628"/>
      <c r="E9628" s="11"/>
      <c r="F9628" s="11"/>
    </row>
    <row r="9629" spans="1:6" x14ac:dyDescent="0.2">
      <c r="A9629" s="11"/>
      <c r="B9629"/>
      <c r="C9629"/>
      <c r="E9629" s="11"/>
      <c r="F9629" s="11"/>
    </row>
    <row r="9630" spans="1:6" x14ac:dyDescent="0.2">
      <c r="A9630" s="11"/>
      <c r="B9630"/>
      <c r="C9630"/>
      <c r="E9630" s="11"/>
      <c r="F9630" s="11"/>
    </row>
    <row r="9631" spans="1:6" x14ac:dyDescent="0.2">
      <c r="A9631" s="11"/>
      <c r="B9631"/>
      <c r="C9631"/>
      <c r="E9631" s="11"/>
      <c r="F9631" s="11"/>
    </row>
    <row r="9632" spans="1:6" x14ac:dyDescent="0.2">
      <c r="A9632" s="11"/>
      <c r="B9632"/>
      <c r="C9632"/>
      <c r="E9632" s="11"/>
      <c r="F9632" s="11"/>
    </row>
    <row r="9633" spans="1:6" x14ac:dyDescent="0.2">
      <c r="A9633" s="11"/>
      <c r="B9633"/>
      <c r="C9633"/>
      <c r="E9633" s="11"/>
      <c r="F9633" s="11"/>
    </row>
    <row r="9634" spans="1:6" x14ac:dyDescent="0.2">
      <c r="A9634" s="11"/>
      <c r="B9634"/>
      <c r="C9634"/>
      <c r="E9634" s="11"/>
      <c r="F9634" s="11"/>
    </row>
    <row r="9635" spans="1:6" x14ac:dyDescent="0.2">
      <c r="A9635" s="11"/>
      <c r="B9635"/>
      <c r="C9635"/>
      <c r="E9635" s="11"/>
      <c r="F9635" s="11"/>
    </row>
    <row r="9636" spans="1:6" x14ac:dyDescent="0.2">
      <c r="A9636" s="11"/>
      <c r="B9636"/>
      <c r="C9636"/>
      <c r="E9636" s="11"/>
      <c r="F9636" s="11"/>
    </row>
    <row r="9637" spans="1:6" x14ac:dyDescent="0.2">
      <c r="A9637" s="11"/>
      <c r="B9637"/>
      <c r="C9637"/>
      <c r="E9637" s="11"/>
      <c r="F9637" s="11"/>
    </row>
    <row r="9638" spans="1:6" x14ac:dyDescent="0.2">
      <c r="A9638" s="11"/>
      <c r="B9638"/>
      <c r="C9638"/>
      <c r="E9638" s="11"/>
      <c r="F9638" s="11"/>
    </row>
    <row r="9639" spans="1:6" x14ac:dyDescent="0.2">
      <c r="A9639" s="11"/>
      <c r="B9639"/>
      <c r="C9639"/>
      <c r="E9639" s="11"/>
      <c r="F9639" s="11"/>
    </row>
    <row r="9640" spans="1:6" x14ac:dyDescent="0.2">
      <c r="A9640" s="11"/>
      <c r="B9640"/>
      <c r="C9640"/>
      <c r="E9640" s="11"/>
      <c r="F9640" s="11"/>
    </row>
    <row r="9641" spans="1:6" x14ac:dyDescent="0.2">
      <c r="A9641" s="11"/>
      <c r="B9641"/>
      <c r="C9641"/>
      <c r="E9641" s="11"/>
      <c r="F9641" s="11"/>
    </row>
    <row r="9642" spans="1:6" x14ac:dyDescent="0.2">
      <c r="A9642" s="11"/>
      <c r="B9642"/>
      <c r="C9642"/>
      <c r="E9642" s="11"/>
      <c r="F9642" s="11"/>
    </row>
    <row r="9643" spans="1:6" x14ac:dyDescent="0.2">
      <c r="A9643" s="11"/>
      <c r="B9643"/>
      <c r="C9643"/>
      <c r="E9643" s="11"/>
      <c r="F9643" s="11"/>
    </row>
    <row r="9644" spans="1:6" x14ac:dyDescent="0.2">
      <c r="A9644" s="11"/>
      <c r="B9644"/>
      <c r="C9644"/>
      <c r="E9644" s="11"/>
      <c r="F9644" s="11"/>
    </row>
    <row r="9645" spans="1:6" x14ac:dyDescent="0.2">
      <c r="A9645" s="11"/>
      <c r="B9645"/>
      <c r="C9645"/>
      <c r="E9645" s="11"/>
      <c r="F9645" s="11"/>
    </row>
    <row r="9646" spans="1:6" x14ac:dyDescent="0.2">
      <c r="A9646" s="11"/>
      <c r="B9646"/>
      <c r="C9646"/>
      <c r="E9646" s="11"/>
      <c r="F9646" s="11"/>
    </row>
    <row r="9647" spans="1:6" x14ac:dyDescent="0.2">
      <c r="A9647" s="11"/>
      <c r="B9647"/>
      <c r="C9647"/>
      <c r="E9647" s="11"/>
      <c r="F9647" s="11"/>
    </row>
    <row r="9648" spans="1:6" x14ac:dyDescent="0.2">
      <c r="A9648" s="11"/>
      <c r="B9648"/>
      <c r="C9648"/>
      <c r="E9648" s="11"/>
      <c r="F9648" s="11"/>
    </row>
    <row r="9649" spans="1:6" x14ac:dyDescent="0.2">
      <c r="A9649" s="11"/>
      <c r="B9649"/>
      <c r="C9649"/>
      <c r="E9649" s="11"/>
      <c r="F9649" s="11"/>
    </row>
    <row r="9650" spans="1:6" x14ac:dyDescent="0.2">
      <c r="A9650" s="11"/>
      <c r="B9650"/>
      <c r="C9650"/>
      <c r="E9650" s="11"/>
      <c r="F9650" s="11"/>
    </row>
    <row r="9651" spans="1:6" x14ac:dyDescent="0.2">
      <c r="A9651" s="11"/>
      <c r="B9651"/>
      <c r="C9651"/>
      <c r="E9651" s="11"/>
      <c r="F9651" s="11"/>
    </row>
    <row r="9652" spans="1:6" x14ac:dyDescent="0.2">
      <c r="A9652" s="11"/>
      <c r="B9652"/>
      <c r="C9652"/>
      <c r="E9652" s="11"/>
      <c r="F9652" s="11"/>
    </row>
    <row r="9653" spans="1:6" x14ac:dyDescent="0.2">
      <c r="A9653" s="11"/>
      <c r="B9653"/>
      <c r="C9653"/>
      <c r="E9653" s="11"/>
      <c r="F9653" s="11"/>
    </row>
    <row r="9654" spans="1:6" x14ac:dyDescent="0.2">
      <c r="A9654" s="11"/>
      <c r="B9654"/>
      <c r="C9654"/>
      <c r="E9654" s="11"/>
      <c r="F9654" s="11"/>
    </row>
    <row r="9655" spans="1:6" x14ac:dyDescent="0.2">
      <c r="A9655" s="11"/>
      <c r="B9655"/>
      <c r="C9655"/>
      <c r="E9655" s="11"/>
      <c r="F9655" s="11"/>
    </row>
    <row r="9656" spans="1:6" x14ac:dyDescent="0.2">
      <c r="A9656" s="11"/>
      <c r="B9656"/>
      <c r="C9656"/>
      <c r="E9656" s="11"/>
      <c r="F9656" s="11"/>
    </row>
    <row r="9657" spans="1:6" x14ac:dyDescent="0.2">
      <c r="A9657" s="11"/>
      <c r="B9657"/>
      <c r="C9657"/>
      <c r="E9657" s="11"/>
      <c r="F9657" s="11"/>
    </row>
    <row r="9658" spans="1:6" x14ac:dyDescent="0.2">
      <c r="A9658" s="11"/>
      <c r="B9658"/>
      <c r="C9658"/>
      <c r="E9658" s="11"/>
      <c r="F9658" s="11"/>
    </row>
    <row r="9659" spans="1:6" x14ac:dyDescent="0.2">
      <c r="A9659" s="11"/>
      <c r="B9659"/>
      <c r="C9659"/>
      <c r="E9659" s="11"/>
      <c r="F9659" s="11"/>
    </row>
    <row r="9660" spans="1:6" x14ac:dyDescent="0.2">
      <c r="A9660" s="11"/>
      <c r="B9660"/>
      <c r="C9660"/>
      <c r="E9660" s="11"/>
      <c r="F9660" s="11"/>
    </row>
    <row r="9661" spans="1:6" x14ac:dyDescent="0.2">
      <c r="A9661" s="11"/>
      <c r="B9661"/>
      <c r="C9661"/>
      <c r="E9661" s="11"/>
      <c r="F9661" s="11"/>
    </row>
    <row r="9662" spans="1:6" x14ac:dyDescent="0.2">
      <c r="A9662" s="11"/>
      <c r="B9662"/>
      <c r="C9662"/>
      <c r="E9662" s="11"/>
      <c r="F9662" s="11"/>
    </row>
    <row r="9663" spans="1:6" x14ac:dyDescent="0.2">
      <c r="A9663" s="11"/>
      <c r="B9663"/>
      <c r="C9663"/>
      <c r="E9663" s="11"/>
      <c r="F9663" s="11"/>
    </row>
    <row r="9664" spans="1:6" x14ac:dyDescent="0.2">
      <c r="A9664" s="11"/>
      <c r="B9664"/>
      <c r="C9664"/>
      <c r="E9664" s="11"/>
      <c r="F9664" s="11"/>
    </row>
    <row r="9665" spans="1:6" x14ac:dyDescent="0.2">
      <c r="A9665" s="11"/>
      <c r="B9665"/>
      <c r="C9665"/>
      <c r="E9665" s="11"/>
      <c r="F9665" s="11"/>
    </row>
    <row r="9666" spans="1:6" x14ac:dyDescent="0.2">
      <c r="A9666" s="11"/>
      <c r="B9666"/>
      <c r="C9666"/>
      <c r="E9666" s="11"/>
      <c r="F9666" s="11"/>
    </row>
    <row r="9667" spans="1:6" x14ac:dyDescent="0.2">
      <c r="A9667" s="11"/>
      <c r="B9667"/>
      <c r="C9667"/>
      <c r="E9667" s="11"/>
      <c r="F9667" s="11"/>
    </row>
    <row r="9668" spans="1:6" x14ac:dyDescent="0.2">
      <c r="A9668" s="11"/>
      <c r="B9668"/>
      <c r="C9668"/>
      <c r="E9668" s="11"/>
      <c r="F9668" s="11"/>
    </row>
    <row r="9669" spans="1:6" x14ac:dyDescent="0.2">
      <c r="A9669" s="11"/>
      <c r="B9669"/>
      <c r="C9669"/>
      <c r="E9669" s="11"/>
      <c r="F9669" s="11"/>
    </row>
    <row r="9670" spans="1:6" x14ac:dyDescent="0.2">
      <c r="A9670" s="11"/>
      <c r="B9670"/>
      <c r="C9670"/>
      <c r="E9670" s="11"/>
      <c r="F9670" s="11"/>
    </row>
    <row r="9671" spans="1:6" x14ac:dyDescent="0.2">
      <c r="A9671" s="11"/>
      <c r="B9671"/>
      <c r="C9671"/>
      <c r="E9671" s="11"/>
      <c r="F9671" s="11"/>
    </row>
    <row r="9672" spans="1:6" x14ac:dyDescent="0.2">
      <c r="A9672" s="11"/>
      <c r="B9672"/>
      <c r="C9672"/>
      <c r="E9672" s="11"/>
      <c r="F9672" s="11"/>
    </row>
    <row r="9673" spans="1:6" x14ac:dyDescent="0.2">
      <c r="A9673" s="11"/>
      <c r="B9673"/>
      <c r="C9673"/>
      <c r="E9673" s="11"/>
      <c r="F9673" s="11"/>
    </row>
    <row r="9674" spans="1:6" x14ac:dyDescent="0.2">
      <c r="A9674" s="11"/>
      <c r="B9674"/>
      <c r="C9674"/>
      <c r="E9674" s="11"/>
      <c r="F9674" s="11"/>
    </row>
    <row r="9675" spans="1:6" x14ac:dyDescent="0.2">
      <c r="A9675" s="11"/>
      <c r="B9675"/>
      <c r="C9675"/>
      <c r="E9675" s="11"/>
      <c r="F9675" s="11"/>
    </row>
    <row r="9676" spans="1:6" x14ac:dyDescent="0.2">
      <c r="A9676" s="11"/>
      <c r="B9676"/>
      <c r="C9676"/>
      <c r="E9676" s="11"/>
      <c r="F9676" s="11"/>
    </row>
    <row r="9677" spans="1:6" x14ac:dyDescent="0.2">
      <c r="A9677" s="11"/>
      <c r="B9677"/>
      <c r="C9677"/>
      <c r="E9677" s="11"/>
      <c r="F9677" s="11"/>
    </row>
    <row r="9678" spans="1:6" x14ac:dyDescent="0.2">
      <c r="A9678" s="11"/>
      <c r="B9678"/>
      <c r="C9678"/>
      <c r="E9678" s="11"/>
      <c r="F9678" s="11"/>
    </row>
    <row r="9679" spans="1:6" x14ac:dyDescent="0.2">
      <c r="A9679" s="11"/>
      <c r="B9679"/>
      <c r="C9679"/>
      <c r="E9679" s="11"/>
      <c r="F9679" s="11"/>
    </row>
    <row r="9680" spans="1:6" x14ac:dyDescent="0.2">
      <c r="A9680" s="11"/>
      <c r="B9680"/>
      <c r="C9680"/>
      <c r="E9680" s="11"/>
      <c r="F9680" s="11"/>
    </row>
    <row r="9681" spans="1:6" x14ac:dyDescent="0.2">
      <c r="A9681" s="11"/>
      <c r="B9681"/>
      <c r="C9681"/>
      <c r="E9681" s="11"/>
      <c r="F9681" s="11"/>
    </row>
    <row r="9682" spans="1:6" x14ac:dyDescent="0.2">
      <c r="A9682" s="11"/>
      <c r="B9682"/>
      <c r="C9682"/>
      <c r="E9682" s="11"/>
      <c r="F9682" s="11"/>
    </row>
    <row r="9683" spans="1:6" x14ac:dyDescent="0.2">
      <c r="A9683" s="11"/>
      <c r="B9683"/>
      <c r="C9683"/>
      <c r="E9683" s="11"/>
      <c r="F9683" s="11"/>
    </row>
    <row r="9684" spans="1:6" x14ac:dyDescent="0.2">
      <c r="A9684" s="11"/>
      <c r="B9684"/>
      <c r="C9684"/>
      <c r="E9684" s="11"/>
      <c r="F9684" s="11"/>
    </row>
    <row r="9685" spans="1:6" x14ac:dyDescent="0.2">
      <c r="A9685" s="11"/>
      <c r="B9685"/>
      <c r="C9685"/>
      <c r="E9685" s="11"/>
      <c r="F9685" s="11"/>
    </row>
    <row r="9686" spans="1:6" x14ac:dyDescent="0.2">
      <c r="A9686" s="11"/>
      <c r="B9686"/>
      <c r="C9686"/>
      <c r="E9686" s="11"/>
      <c r="F9686" s="11"/>
    </row>
    <row r="9687" spans="1:6" x14ac:dyDescent="0.2">
      <c r="A9687" s="11"/>
      <c r="B9687"/>
      <c r="C9687"/>
      <c r="E9687" s="11"/>
      <c r="F9687" s="11"/>
    </row>
    <row r="9688" spans="1:6" x14ac:dyDescent="0.2">
      <c r="A9688" s="11"/>
      <c r="B9688"/>
      <c r="C9688"/>
      <c r="E9688" s="11"/>
      <c r="F9688" s="11"/>
    </row>
    <row r="9689" spans="1:6" x14ac:dyDescent="0.2">
      <c r="A9689" s="11"/>
      <c r="B9689"/>
      <c r="C9689"/>
      <c r="E9689" s="11"/>
      <c r="F9689" s="11"/>
    </row>
    <row r="9690" spans="1:6" x14ac:dyDescent="0.2">
      <c r="A9690" s="11"/>
      <c r="B9690"/>
      <c r="C9690"/>
      <c r="E9690" s="11"/>
      <c r="F9690" s="11"/>
    </row>
    <row r="9691" spans="1:6" x14ac:dyDescent="0.2">
      <c r="A9691" s="11"/>
      <c r="B9691"/>
      <c r="C9691"/>
      <c r="E9691" s="11"/>
      <c r="F9691" s="11"/>
    </row>
    <row r="9692" spans="1:6" x14ac:dyDescent="0.2">
      <c r="A9692" s="11"/>
      <c r="B9692"/>
      <c r="C9692"/>
      <c r="E9692" s="11"/>
      <c r="F9692" s="11"/>
    </row>
    <row r="9693" spans="1:6" x14ac:dyDescent="0.2">
      <c r="A9693" s="11"/>
      <c r="B9693"/>
      <c r="C9693"/>
      <c r="E9693" s="11"/>
      <c r="F9693" s="11"/>
    </row>
    <row r="9694" spans="1:6" x14ac:dyDescent="0.2">
      <c r="A9694" s="11"/>
      <c r="B9694"/>
      <c r="C9694"/>
      <c r="E9694" s="11"/>
      <c r="F9694" s="11"/>
    </row>
    <row r="9695" spans="1:6" x14ac:dyDescent="0.2">
      <c r="A9695" s="11"/>
      <c r="B9695"/>
      <c r="C9695"/>
      <c r="E9695" s="11"/>
      <c r="F9695" s="11"/>
    </row>
    <row r="9696" spans="1:6" x14ac:dyDescent="0.2">
      <c r="A9696" s="11"/>
      <c r="B9696"/>
      <c r="C9696"/>
      <c r="E9696" s="11"/>
      <c r="F9696" s="11"/>
    </row>
    <row r="9697" spans="1:6" x14ac:dyDescent="0.2">
      <c r="A9697" s="11"/>
      <c r="B9697"/>
      <c r="C9697"/>
      <c r="E9697" s="11"/>
      <c r="F9697" s="11"/>
    </row>
    <row r="9698" spans="1:6" x14ac:dyDescent="0.2">
      <c r="A9698" s="11"/>
      <c r="B9698"/>
      <c r="C9698"/>
      <c r="E9698" s="11"/>
      <c r="F9698" s="11"/>
    </row>
    <row r="9699" spans="1:6" x14ac:dyDescent="0.2">
      <c r="A9699" s="11"/>
      <c r="B9699"/>
      <c r="C9699"/>
      <c r="E9699" s="11"/>
      <c r="F9699" s="11"/>
    </row>
    <row r="9700" spans="1:6" x14ac:dyDescent="0.2">
      <c r="A9700" s="11"/>
      <c r="B9700"/>
      <c r="C9700"/>
      <c r="E9700" s="11"/>
      <c r="F9700" s="11"/>
    </row>
    <row r="9701" spans="1:6" x14ac:dyDescent="0.2">
      <c r="A9701" s="11"/>
      <c r="B9701"/>
      <c r="C9701"/>
      <c r="E9701" s="11"/>
      <c r="F9701" s="11"/>
    </row>
    <row r="9702" spans="1:6" x14ac:dyDescent="0.2">
      <c r="A9702" s="11"/>
      <c r="B9702"/>
      <c r="C9702"/>
      <c r="E9702" s="11"/>
      <c r="F9702" s="11"/>
    </row>
    <row r="9703" spans="1:6" x14ac:dyDescent="0.2">
      <c r="A9703" s="11"/>
      <c r="B9703"/>
      <c r="C9703"/>
      <c r="E9703" s="11"/>
      <c r="F9703" s="11"/>
    </row>
    <row r="9704" spans="1:6" x14ac:dyDescent="0.2">
      <c r="A9704" s="11"/>
      <c r="B9704"/>
      <c r="C9704"/>
      <c r="E9704" s="11"/>
      <c r="F9704" s="11"/>
    </row>
    <row r="9705" spans="1:6" x14ac:dyDescent="0.2">
      <c r="A9705" s="11"/>
      <c r="B9705"/>
      <c r="C9705"/>
      <c r="E9705" s="11"/>
      <c r="F9705" s="11"/>
    </row>
    <row r="9706" spans="1:6" x14ac:dyDescent="0.2">
      <c r="A9706" s="11"/>
      <c r="B9706"/>
      <c r="C9706"/>
      <c r="E9706" s="11"/>
      <c r="F9706" s="11"/>
    </row>
    <row r="9707" spans="1:6" x14ac:dyDescent="0.2">
      <c r="A9707" s="11"/>
      <c r="B9707"/>
      <c r="C9707"/>
      <c r="E9707" s="11"/>
      <c r="F9707" s="11"/>
    </row>
    <row r="9708" spans="1:6" x14ac:dyDescent="0.2">
      <c r="A9708" s="11"/>
      <c r="B9708"/>
      <c r="C9708"/>
      <c r="E9708" s="11"/>
      <c r="F9708" s="11"/>
    </row>
    <row r="9709" spans="1:6" x14ac:dyDescent="0.2">
      <c r="A9709" s="11"/>
      <c r="B9709"/>
      <c r="C9709"/>
      <c r="E9709" s="11"/>
      <c r="F9709" s="11"/>
    </row>
    <row r="9710" spans="1:6" x14ac:dyDescent="0.2">
      <c r="A9710" s="11"/>
      <c r="B9710"/>
      <c r="C9710"/>
      <c r="E9710" s="11"/>
      <c r="F9710" s="11"/>
    </row>
    <row r="9711" spans="1:6" x14ac:dyDescent="0.2">
      <c r="A9711" s="11"/>
      <c r="B9711"/>
      <c r="C9711"/>
      <c r="E9711" s="11"/>
      <c r="F9711" s="11"/>
    </row>
    <row r="9712" spans="1:6" x14ac:dyDescent="0.2">
      <c r="A9712" s="11"/>
      <c r="B9712"/>
      <c r="C9712"/>
      <c r="E9712" s="11"/>
      <c r="F9712" s="11"/>
    </row>
    <row r="9713" spans="1:6" x14ac:dyDescent="0.2">
      <c r="A9713" s="11"/>
      <c r="B9713"/>
      <c r="C9713"/>
      <c r="E9713" s="11"/>
      <c r="F9713" s="11"/>
    </row>
    <row r="9714" spans="1:6" x14ac:dyDescent="0.2">
      <c r="A9714" s="11"/>
      <c r="B9714"/>
      <c r="C9714"/>
      <c r="E9714" s="11"/>
      <c r="F9714" s="11"/>
    </row>
    <row r="9715" spans="1:6" x14ac:dyDescent="0.2">
      <c r="A9715" s="11"/>
      <c r="B9715"/>
      <c r="C9715"/>
      <c r="E9715" s="11"/>
      <c r="F9715" s="11"/>
    </row>
    <row r="9716" spans="1:6" x14ac:dyDescent="0.2">
      <c r="A9716" s="11"/>
      <c r="B9716"/>
      <c r="C9716"/>
      <c r="E9716" s="11"/>
      <c r="F9716" s="11"/>
    </row>
    <row r="9717" spans="1:6" x14ac:dyDescent="0.2">
      <c r="A9717" s="11"/>
      <c r="B9717"/>
      <c r="C9717"/>
      <c r="E9717" s="11"/>
      <c r="F9717" s="11"/>
    </row>
    <row r="9718" spans="1:6" x14ac:dyDescent="0.2">
      <c r="A9718" s="11"/>
      <c r="B9718"/>
      <c r="C9718"/>
      <c r="E9718" s="11"/>
      <c r="F9718" s="11"/>
    </row>
    <row r="9719" spans="1:6" x14ac:dyDescent="0.2">
      <c r="A9719" s="11"/>
      <c r="B9719"/>
      <c r="C9719"/>
      <c r="E9719" s="11"/>
      <c r="F9719" s="11"/>
    </row>
    <row r="9720" spans="1:6" x14ac:dyDescent="0.2">
      <c r="A9720" s="11"/>
      <c r="B9720"/>
      <c r="C9720"/>
      <c r="E9720" s="11"/>
      <c r="F9720" s="11"/>
    </row>
    <row r="9721" spans="1:6" x14ac:dyDescent="0.2">
      <c r="A9721" s="11"/>
      <c r="B9721"/>
      <c r="C9721"/>
      <c r="E9721" s="11"/>
      <c r="F9721" s="11"/>
    </row>
    <row r="9722" spans="1:6" x14ac:dyDescent="0.2">
      <c r="A9722" s="11"/>
      <c r="B9722"/>
      <c r="C9722"/>
      <c r="E9722" s="11"/>
      <c r="F9722" s="11"/>
    </row>
    <row r="9723" spans="1:6" x14ac:dyDescent="0.2">
      <c r="A9723" s="11"/>
      <c r="B9723"/>
      <c r="C9723"/>
      <c r="E9723" s="11"/>
      <c r="F9723" s="11"/>
    </row>
    <row r="9724" spans="1:6" x14ac:dyDescent="0.2">
      <c r="A9724" s="11"/>
      <c r="B9724"/>
      <c r="C9724"/>
      <c r="E9724" s="11"/>
      <c r="F9724" s="11"/>
    </row>
    <row r="9725" spans="1:6" x14ac:dyDescent="0.2">
      <c r="A9725" s="11"/>
      <c r="B9725"/>
      <c r="C9725"/>
      <c r="E9725" s="11"/>
      <c r="F9725" s="11"/>
    </row>
    <row r="9726" spans="1:6" x14ac:dyDescent="0.2">
      <c r="A9726" s="11"/>
      <c r="B9726"/>
      <c r="C9726"/>
      <c r="E9726" s="11"/>
      <c r="F9726" s="11"/>
    </row>
    <row r="9727" spans="1:6" x14ac:dyDescent="0.2">
      <c r="A9727" s="11"/>
      <c r="B9727"/>
      <c r="C9727"/>
      <c r="E9727" s="11"/>
      <c r="F9727" s="11"/>
    </row>
    <row r="9728" spans="1:6" x14ac:dyDescent="0.2">
      <c r="A9728" s="11"/>
      <c r="B9728"/>
      <c r="C9728"/>
      <c r="E9728" s="11"/>
      <c r="F9728" s="11"/>
    </row>
    <row r="9729" spans="1:6" x14ac:dyDescent="0.2">
      <c r="A9729" s="11"/>
      <c r="B9729"/>
      <c r="C9729"/>
      <c r="E9729" s="11"/>
      <c r="F9729" s="11"/>
    </row>
    <row r="9730" spans="1:6" x14ac:dyDescent="0.2">
      <c r="A9730" s="11"/>
      <c r="B9730"/>
      <c r="C9730"/>
      <c r="E9730" s="11"/>
      <c r="F9730" s="11"/>
    </row>
    <row r="9731" spans="1:6" x14ac:dyDescent="0.2">
      <c r="A9731" s="11"/>
      <c r="B9731"/>
      <c r="C9731"/>
      <c r="E9731" s="11"/>
      <c r="F9731" s="11"/>
    </row>
    <row r="9732" spans="1:6" x14ac:dyDescent="0.2">
      <c r="A9732" s="11"/>
      <c r="B9732"/>
      <c r="C9732"/>
      <c r="E9732" s="11"/>
      <c r="F9732" s="11"/>
    </row>
    <row r="9733" spans="1:6" x14ac:dyDescent="0.2">
      <c r="A9733" s="11"/>
      <c r="B9733"/>
      <c r="C9733"/>
      <c r="E9733" s="11"/>
      <c r="F9733" s="11"/>
    </row>
    <row r="9734" spans="1:6" x14ac:dyDescent="0.2">
      <c r="A9734" s="11"/>
      <c r="B9734"/>
      <c r="C9734"/>
      <c r="E9734" s="11"/>
      <c r="F9734" s="11"/>
    </row>
    <row r="9735" spans="1:6" x14ac:dyDescent="0.2">
      <c r="A9735" s="11"/>
      <c r="B9735"/>
      <c r="C9735"/>
      <c r="E9735" s="11"/>
      <c r="F9735" s="11"/>
    </row>
    <row r="9736" spans="1:6" x14ac:dyDescent="0.2">
      <c r="A9736" s="11"/>
      <c r="B9736"/>
      <c r="C9736"/>
      <c r="E9736" s="11"/>
      <c r="F9736" s="11"/>
    </row>
    <row r="9737" spans="1:6" x14ac:dyDescent="0.2">
      <c r="A9737" s="11"/>
      <c r="B9737"/>
      <c r="C9737"/>
      <c r="E9737" s="11"/>
      <c r="F9737" s="11"/>
    </row>
    <row r="9738" spans="1:6" x14ac:dyDescent="0.2">
      <c r="A9738" s="11"/>
      <c r="B9738"/>
      <c r="C9738"/>
      <c r="E9738" s="11"/>
      <c r="F9738" s="11"/>
    </row>
    <row r="9739" spans="1:6" x14ac:dyDescent="0.2">
      <c r="A9739" s="11"/>
      <c r="B9739"/>
      <c r="C9739"/>
      <c r="E9739" s="11"/>
      <c r="F9739" s="11"/>
    </row>
    <row r="9740" spans="1:6" x14ac:dyDescent="0.2">
      <c r="A9740" s="11"/>
      <c r="B9740"/>
      <c r="C9740"/>
      <c r="E9740" s="11"/>
      <c r="F9740" s="11"/>
    </row>
    <row r="9741" spans="1:6" x14ac:dyDescent="0.2">
      <c r="A9741" s="11"/>
      <c r="B9741"/>
      <c r="C9741"/>
      <c r="E9741" s="11"/>
      <c r="F9741" s="11"/>
    </row>
    <row r="9742" spans="1:6" x14ac:dyDescent="0.2">
      <c r="A9742" s="11"/>
      <c r="B9742"/>
      <c r="C9742"/>
      <c r="E9742" s="11"/>
      <c r="F9742" s="11"/>
    </row>
    <row r="9743" spans="1:6" x14ac:dyDescent="0.2">
      <c r="A9743" s="11"/>
      <c r="B9743"/>
      <c r="C9743"/>
      <c r="E9743" s="11"/>
      <c r="F9743" s="11"/>
    </row>
    <row r="9744" spans="1:6" x14ac:dyDescent="0.2">
      <c r="A9744" s="11"/>
      <c r="B9744"/>
      <c r="C9744"/>
      <c r="E9744" s="11"/>
      <c r="F9744" s="11"/>
    </row>
    <row r="9745" spans="1:6" x14ac:dyDescent="0.2">
      <c r="A9745" s="11"/>
      <c r="B9745"/>
      <c r="C9745"/>
      <c r="E9745" s="11"/>
      <c r="F9745" s="11"/>
    </row>
    <row r="9746" spans="1:6" x14ac:dyDescent="0.2">
      <c r="A9746" s="11"/>
      <c r="B9746"/>
      <c r="C9746"/>
      <c r="E9746" s="11"/>
      <c r="F9746" s="11"/>
    </row>
    <row r="9747" spans="1:6" x14ac:dyDescent="0.2">
      <c r="A9747" s="11"/>
      <c r="B9747"/>
      <c r="C9747"/>
      <c r="E9747" s="11"/>
      <c r="F9747" s="11"/>
    </row>
    <row r="9748" spans="1:6" x14ac:dyDescent="0.2">
      <c r="A9748" s="11"/>
      <c r="B9748"/>
      <c r="C9748"/>
      <c r="E9748" s="11"/>
      <c r="F9748" s="11"/>
    </row>
    <row r="9749" spans="1:6" x14ac:dyDescent="0.2">
      <c r="A9749" s="11"/>
      <c r="B9749"/>
      <c r="C9749"/>
      <c r="E9749" s="11"/>
      <c r="F9749" s="11"/>
    </row>
    <row r="9750" spans="1:6" x14ac:dyDescent="0.2">
      <c r="A9750" s="11"/>
      <c r="B9750"/>
      <c r="C9750"/>
      <c r="E9750" s="11"/>
      <c r="F9750" s="11"/>
    </row>
    <row r="9751" spans="1:6" x14ac:dyDescent="0.2">
      <c r="A9751" s="11"/>
      <c r="B9751"/>
      <c r="C9751"/>
      <c r="E9751" s="11"/>
      <c r="F9751" s="11"/>
    </row>
    <row r="9752" spans="1:6" x14ac:dyDescent="0.2">
      <c r="A9752" s="11"/>
      <c r="B9752"/>
      <c r="C9752"/>
      <c r="E9752" s="11"/>
      <c r="F9752" s="11"/>
    </row>
    <row r="9753" spans="1:6" x14ac:dyDescent="0.2">
      <c r="A9753" s="11"/>
      <c r="B9753"/>
      <c r="C9753"/>
      <c r="E9753" s="11"/>
      <c r="F9753" s="11"/>
    </row>
    <row r="9754" spans="1:6" x14ac:dyDescent="0.2">
      <c r="A9754" s="11"/>
      <c r="B9754"/>
      <c r="C9754"/>
      <c r="E9754" s="11"/>
      <c r="F9754" s="11"/>
    </row>
    <row r="9755" spans="1:6" x14ac:dyDescent="0.2">
      <c r="A9755" s="11"/>
      <c r="B9755"/>
      <c r="C9755"/>
      <c r="E9755" s="11"/>
      <c r="F9755" s="11"/>
    </row>
    <row r="9756" spans="1:6" x14ac:dyDescent="0.2">
      <c r="A9756" s="11"/>
      <c r="B9756"/>
      <c r="C9756"/>
      <c r="E9756" s="11"/>
      <c r="F9756" s="11"/>
    </row>
    <row r="9757" spans="1:6" x14ac:dyDescent="0.2">
      <c r="A9757" s="11"/>
      <c r="B9757"/>
      <c r="C9757"/>
      <c r="E9757" s="11"/>
      <c r="F9757" s="11"/>
    </row>
    <row r="9758" spans="1:6" x14ac:dyDescent="0.2">
      <c r="A9758" s="11"/>
      <c r="B9758"/>
      <c r="C9758"/>
      <c r="E9758" s="11"/>
      <c r="F9758" s="11"/>
    </row>
    <row r="9759" spans="1:6" x14ac:dyDescent="0.2">
      <c r="A9759" s="11"/>
      <c r="B9759"/>
      <c r="C9759"/>
      <c r="E9759" s="11"/>
      <c r="F9759" s="11"/>
    </row>
    <row r="9760" spans="1:6" x14ac:dyDescent="0.2">
      <c r="A9760" s="11"/>
      <c r="B9760"/>
      <c r="C9760"/>
      <c r="E9760" s="11"/>
      <c r="F9760" s="11"/>
    </row>
    <row r="9761" spans="1:6" x14ac:dyDescent="0.2">
      <c r="A9761" s="11"/>
      <c r="B9761"/>
      <c r="C9761"/>
      <c r="E9761" s="11"/>
      <c r="F9761" s="11"/>
    </row>
    <row r="9762" spans="1:6" x14ac:dyDescent="0.2">
      <c r="A9762" s="11"/>
      <c r="B9762"/>
      <c r="C9762"/>
      <c r="E9762" s="11"/>
      <c r="F9762" s="11"/>
    </row>
    <row r="9763" spans="1:6" x14ac:dyDescent="0.2">
      <c r="A9763" s="11"/>
      <c r="B9763"/>
      <c r="C9763"/>
      <c r="E9763" s="11"/>
      <c r="F9763" s="11"/>
    </row>
    <row r="9764" spans="1:6" x14ac:dyDescent="0.2">
      <c r="A9764" s="11"/>
      <c r="B9764"/>
      <c r="C9764"/>
      <c r="E9764" s="11"/>
      <c r="F9764" s="11"/>
    </row>
    <row r="9765" spans="1:6" x14ac:dyDescent="0.2">
      <c r="A9765" s="11"/>
      <c r="B9765"/>
      <c r="C9765"/>
      <c r="E9765" s="11"/>
      <c r="F9765" s="11"/>
    </row>
    <row r="9766" spans="1:6" x14ac:dyDescent="0.2">
      <c r="A9766" s="11"/>
      <c r="B9766"/>
      <c r="C9766"/>
      <c r="E9766" s="11"/>
      <c r="F9766" s="11"/>
    </row>
    <row r="9767" spans="1:6" x14ac:dyDescent="0.2">
      <c r="A9767" s="11"/>
      <c r="B9767"/>
      <c r="C9767"/>
      <c r="E9767" s="11"/>
      <c r="F9767" s="11"/>
    </row>
    <row r="9768" spans="1:6" x14ac:dyDescent="0.2">
      <c r="A9768" s="11"/>
      <c r="B9768"/>
      <c r="C9768"/>
      <c r="E9768" s="11"/>
      <c r="F9768" s="11"/>
    </row>
    <row r="9769" spans="1:6" x14ac:dyDescent="0.2">
      <c r="A9769" s="11"/>
      <c r="B9769"/>
      <c r="C9769"/>
      <c r="E9769" s="11"/>
      <c r="F9769" s="11"/>
    </row>
    <row r="9770" spans="1:6" x14ac:dyDescent="0.2">
      <c r="A9770" s="11"/>
      <c r="B9770"/>
      <c r="C9770"/>
      <c r="E9770" s="11"/>
      <c r="F9770" s="11"/>
    </row>
    <row r="9771" spans="1:6" x14ac:dyDescent="0.2">
      <c r="A9771" s="11"/>
      <c r="B9771"/>
      <c r="C9771"/>
      <c r="E9771" s="11"/>
      <c r="F9771" s="11"/>
    </row>
    <row r="9772" spans="1:6" x14ac:dyDescent="0.2">
      <c r="A9772" s="11"/>
      <c r="B9772"/>
      <c r="C9772"/>
      <c r="E9772" s="11"/>
      <c r="F9772" s="11"/>
    </row>
    <row r="9773" spans="1:6" x14ac:dyDescent="0.2">
      <c r="A9773" s="11"/>
      <c r="B9773"/>
      <c r="C9773"/>
      <c r="E9773" s="11"/>
      <c r="F9773" s="11"/>
    </row>
    <row r="9774" spans="1:6" x14ac:dyDescent="0.2">
      <c r="A9774" s="11"/>
      <c r="B9774"/>
      <c r="C9774"/>
      <c r="E9774" s="11"/>
      <c r="F9774" s="11"/>
    </row>
    <row r="9775" spans="1:6" x14ac:dyDescent="0.2">
      <c r="A9775" s="11"/>
      <c r="B9775"/>
      <c r="C9775"/>
      <c r="E9775" s="11"/>
      <c r="F9775" s="11"/>
    </row>
    <row r="9776" spans="1:6" x14ac:dyDescent="0.2">
      <c r="A9776" s="11"/>
      <c r="B9776"/>
      <c r="C9776"/>
      <c r="E9776" s="11"/>
      <c r="F9776" s="11"/>
    </row>
    <row r="9777" spans="1:6" x14ac:dyDescent="0.2">
      <c r="A9777" s="11"/>
      <c r="B9777"/>
      <c r="C9777"/>
      <c r="E9777" s="11"/>
      <c r="F9777" s="11"/>
    </row>
    <row r="9778" spans="1:6" x14ac:dyDescent="0.2">
      <c r="A9778" s="11"/>
      <c r="B9778"/>
      <c r="C9778"/>
      <c r="E9778" s="11"/>
      <c r="F9778" s="11"/>
    </row>
    <row r="9779" spans="1:6" x14ac:dyDescent="0.2">
      <c r="A9779" s="11"/>
      <c r="B9779"/>
      <c r="C9779"/>
      <c r="E9779" s="11"/>
      <c r="F9779" s="11"/>
    </row>
    <row r="9780" spans="1:6" x14ac:dyDescent="0.2">
      <c r="A9780" s="11"/>
      <c r="B9780"/>
      <c r="C9780"/>
      <c r="E9780" s="11"/>
      <c r="F9780" s="11"/>
    </row>
    <row r="9781" spans="1:6" x14ac:dyDescent="0.2">
      <c r="A9781" s="11"/>
      <c r="B9781"/>
      <c r="C9781"/>
      <c r="E9781" s="11"/>
      <c r="F9781" s="11"/>
    </row>
    <row r="9782" spans="1:6" x14ac:dyDescent="0.2">
      <c r="A9782" s="11"/>
      <c r="B9782"/>
      <c r="C9782"/>
      <c r="E9782" s="11"/>
      <c r="F9782" s="11"/>
    </row>
    <row r="9783" spans="1:6" x14ac:dyDescent="0.2">
      <c r="A9783" s="11"/>
      <c r="B9783"/>
      <c r="C9783"/>
      <c r="E9783" s="11"/>
      <c r="F9783" s="11"/>
    </row>
    <row r="9784" spans="1:6" x14ac:dyDescent="0.2">
      <c r="A9784" s="11"/>
      <c r="B9784"/>
      <c r="C9784"/>
      <c r="E9784" s="11"/>
      <c r="F9784" s="11"/>
    </row>
    <row r="9785" spans="1:6" x14ac:dyDescent="0.2">
      <c r="A9785" s="11"/>
      <c r="B9785"/>
      <c r="C9785"/>
      <c r="E9785" s="11"/>
      <c r="F9785" s="11"/>
    </row>
    <row r="9786" spans="1:6" x14ac:dyDescent="0.2">
      <c r="A9786" s="11"/>
      <c r="B9786"/>
      <c r="C9786"/>
      <c r="E9786" s="11"/>
      <c r="F9786" s="11"/>
    </row>
    <row r="9787" spans="1:6" x14ac:dyDescent="0.2">
      <c r="A9787" s="11"/>
      <c r="B9787"/>
      <c r="C9787"/>
      <c r="E9787" s="11"/>
      <c r="F9787" s="11"/>
    </row>
    <row r="9788" spans="1:6" x14ac:dyDescent="0.2">
      <c r="A9788" s="11"/>
      <c r="B9788"/>
      <c r="C9788"/>
      <c r="E9788" s="11"/>
      <c r="F9788" s="11"/>
    </row>
    <row r="9789" spans="1:6" x14ac:dyDescent="0.2">
      <c r="A9789" s="11"/>
      <c r="B9789"/>
      <c r="C9789"/>
      <c r="E9789" s="11"/>
      <c r="F9789" s="11"/>
    </row>
    <row r="9790" spans="1:6" x14ac:dyDescent="0.2">
      <c r="A9790" s="11"/>
      <c r="B9790"/>
      <c r="C9790"/>
      <c r="E9790" s="11"/>
      <c r="F9790" s="11"/>
    </row>
    <row r="9791" spans="1:6" x14ac:dyDescent="0.2">
      <c r="A9791" s="11"/>
      <c r="B9791"/>
      <c r="C9791"/>
      <c r="E9791" s="11"/>
      <c r="F9791" s="11"/>
    </row>
    <row r="9792" spans="1:6" x14ac:dyDescent="0.2">
      <c r="A9792" s="11"/>
      <c r="B9792"/>
      <c r="C9792"/>
      <c r="E9792" s="11"/>
      <c r="F9792" s="11"/>
    </row>
    <row r="9793" spans="1:6" x14ac:dyDescent="0.2">
      <c r="A9793" s="11"/>
      <c r="B9793"/>
      <c r="C9793"/>
      <c r="E9793" s="11"/>
      <c r="F9793" s="11"/>
    </row>
    <row r="9794" spans="1:6" x14ac:dyDescent="0.2">
      <c r="A9794" s="11"/>
      <c r="B9794"/>
      <c r="C9794"/>
      <c r="E9794" s="11"/>
      <c r="F9794" s="11"/>
    </row>
    <row r="9795" spans="1:6" x14ac:dyDescent="0.2">
      <c r="A9795" s="11"/>
      <c r="B9795"/>
      <c r="C9795"/>
      <c r="E9795" s="11"/>
      <c r="F9795" s="11"/>
    </row>
    <row r="9796" spans="1:6" x14ac:dyDescent="0.2">
      <c r="A9796" s="11"/>
      <c r="B9796"/>
      <c r="C9796"/>
      <c r="E9796" s="11"/>
      <c r="F9796" s="11"/>
    </row>
    <row r="9797" spans="1:6" x14ac:dyDescent="0.2">
      <c r="A9797" s="11"/>
      <c r="B9797"/>
      <c r="C9797"/>
      <c r="E9797" s="11"/>
      <c r="F9797" s="11"/>
    </row>
    <row r="9798" spans="1:6" x14ac:dyDescent="0.2">
      <c r="A9798" s="11"/>
      <c r="B9798"/>
      <c r="C9798"/>
      <c r="E9798" s="11"/>
      <c r="F9798" s="11"/>
    </row>
    <row r="9799" spans="1:6" x14ac:dyDescent="0.2">
      <c r="A9799" s="11"/>
      <c r="B9799"/>
      <c r="C9799"/>
      <c r="E9799" s="11"/>
      <c r="F9799" s="11"/>
    </row>
    <row r="9800" spans="1:6" x14ac:dyDescent="0.2">
      <c r="A9800" s="11"/>
      <c r="B9800"/>
      <c r="C9800"/>
      <c r="E9800" s="11"/>
      <c r="F9800" s="11"/>
    </row>
    <row r="9801" spans="1:6" x14ac:dyDescent="0.2">
      <c r="A9801" s="11"/>
      <c r="B9801"/>
      <c r="C9801"/>
      <c r="E9801" s="11"/>
      <c r="F9801" s="11"/>
    </row>
    <row r="9802" spans="1:6" x14ac:dyDescent="0.2">
      <c r="A9802" s="11"/>
      <c r="B9802"/>
      <c r="C9802"/>
      <c r="E9802" s="11"/>
      <c r="F9802" s="11"/>
    </row>
    <row r="9803" spans="1:6" x14ac:dyDescent="0.2">
      <c r="A9803" s="11"/>
      <c r="B9803"/>
      <c r="C9803"/>
      <c r="E9803" s="11"/>
      <c r="F9803" s="11"/>
    </row>
    <row r="9804" spans="1:6" x14ac:dyDescent="0.2">
      <c r="A9804" s="11"/>
      <c r="B9804"/>
      <c r="C9804"/>
      <c r="E9804" s="11"/>
      <c r="F9804" s="11"/>
    </row>
    <row r="9805" spans="1:6" x14ac:dyDescent="0.2">
      <c r="A9805" s="11"/>
      <c r="B9805"/>
      <c r="C9805"/>
      <c r="E9805" s="11"/>
      <c r="F9805" s="11"/>
    </row>
    <row r="9806" spans="1:6" x14ac:dyDescent="0.2">
      <c r="A9806" s="11"/>
      <c r="B9806"/>
      <c r="C9806"/>
      <c r="E9806" s="11"/>
      <c r="F9806" s="11"/>
    </row>
    <row r="9807" spans="1:6" x14ac:dyDescent="0.2">
      <c r="A9807" s="11"/>
      <c r="B9807"/>
      <c r="C9807"/>
      <c r="E9807" s="11"/>
      <c r="F9807" s="11"/>
    </row>
    <row r="9808" spans="1:6" x14ac:dyDescent="0.2">
      <c r="A9808" s="11"/>
      <c r="B9808"/>
      <c r="C9808"/>
      <c r="E9808" s="11"/>
      <c r="F9808" s="11"/>
    </row>
    <row r="9809" spans="1:6" x14ac:dyDescent="0.2">
      <c r="A9809" s="11"/>
      <c r="B9809"/>
      <c r="C9809"/>
      <c r="E9809" s="11"/>
      <c r="F9809" s="11"/>
    </row>
    <row r="9810" spans="1:6" x14ac:dyDescent="0.2">
      <c r="A9810" s="11"/>
      <c r="B9810"/>
      <c r="C9810"/>
      <c r="E9810" s="11"/>
      <c r="F9810" s="11"/>
    </row>
    <row r="9811" spans="1:6" x14ac:dyDescent="0.2">
      <c r="A9811" s="11"/>
      <c r="B9811"/>
      <c r="C9811"/>
      <c r="E9811" s="11"/>
      <c r="F9811" s="11"/>
    </row>
    <row r="9812" spans="1:6" x14ac:dyDescent="0.2">
      <c r="A9812" s="11"/>
      <c r="B9812"/>
      <c r="C9812"/>
      <c r="E9812" s="11"/>
      <c r="F9812" s="11"/>
    </row>
    <row r="9813" spans="1:6" x14ac:dyDescent="0.2">
      <c r="A9813" s="11"/>
      <c r="B9813"/>
      <c r="C9813"/>
      <c r="E9813" s="11"/>
      <c r="F9813" s="11"/>
    </row>
    <row r="9814" spans="1:6" x14ac:dyDescent="0.2">
      <c r="A9814" s="11"/>
      <c r="B9814"/>
      <c r="C9814"/>
      <c r="E9814" s="11"/>
      <c r="F9814" s="11"/>
    </row>
    <row r="9815" spans="1:6" x14ac:dyDescent="0.2">
      <c r="A9815" s="11"/>
      <c r="B9815"/>
      <c r="C9815"/>
      <c r="E9815" s="11"/>
      <c r="F9815" s="11"/>
    </row>
    <row r="9816" spans="1:6" x14ac:dyDescent="0.2">
      <c r="A9816" s="11"/>
      <c r="B9816"/>
      <c r="C9816"/>
      <c r="E9816" s="11"/>
      <c r="F9816" s="11"/>
    </row>
    <row r="9817" spans="1:6" x14ac:dyDescent="0.2">
      <c r="A9817" s="11"/>
      <c r="B9817"/>
      <c r="C9817"/>
      <c r="E9817" s="11"/>
      <c r="F9817" s="11"/>
    </row>
    <row r="9818" spans="1:6" x14ac:dyDescent="0.2">
      <c r="A9818" s="11"/>
      <c r="B9818"/>
      <c r="C9818"/>
      <c r="E9818" s="11"/>
      <c r="F9818" s="11"/>
    </row>
    <row r="9819" spans="1:6" x14ac:dyDescent="0.2">
      <c r="A9819" s="11"/>
      <c r="B9819"/>
      <c r="C9819"/>
      <c r="E9819" s="11"/>
      <c r="F9819" s="11"/>
    </row>
    <row r="9820" spans="1:6" x14ac:dyDescent="0.2">
      <c r="A9820" s="11"/>
      <c r="B9820"/>
      <c r="C9820"/>
      <c r="E9820" s="11"/>
      <c r="F9820" s="11"/>
    </row>
    <row r="9821" spans="1:6" x14ac:dyDescent="0.2">
      <c r="A9821" s="11"/>
      <c r="B9821"/>
      <c r="C9821"/>
      <c r="E9821" s="11"/>
      <c r="F9821" s="11"/>
    </row>
    <row r="9822" spans="1:6" x14ac:dyDescent="0.2">
      <c r="A9822" s="11"/>
      <c r="B9822"/>
      <c r="C9822"/>
      <c r="E9822" s="11"/>
      <c r="F9822" s="11"/>
    </row>
    <row r="9823" spans="1:6" x14ac:dyDescent="0.2">
      <c r="A9823" s="11"/>
      <c r="B9823"/>
      <c r="C9823"/>
      <c r="E9823" s="11"/>
      <c r="F9823" s="11"/>
    </row>
    <row r="9824" spans="1:6" x14ac:dyDescent="0.2">
      <c r="A9824" s="11"/>
      <c r="B9824"/>
      <c r="C9824"/>
      <c r="E9824" s="11"/>
      <c r="F9824" s="11"/>
    </row>
    <row r="9825" spans="1:6" x14ac:dyDescent="0.2">
      <c r="A9825" s="11"/>
      <c r="B9825"/>
      <c r="C9825"/>
      <c r="E9825" s="11"/>
      <c r="F9825" s="11"/>
    </row>
    <row r="9826" spans="1:6" x14ac:dyDescent="0.2">
      <c r="A9826" s="11"/>
      <c r="B9826"/>
      <c r="C9826"/>
      <c r="E9826" s="11"/>
      <c r="F9826" s="11"/>
    </row>
    <row r="9827" spans="1:6" x14ac:dyDescent="0.2">
      <c r="A9827" s="11"/>
      <c r="B9827"/>
      <c r="C9827"/>
      <c r="E9827" s="11"/>
      <c r="F9827" s="11"/>
    </row>
    <row r="9828" spans="1:6" x14ac:dyDescent="0.2">
      <c r="A9828" s="11"/>
      <c r="B9828"/>
      <c r="C9828"/>
      <c r="E9828" s="11"/>
      <c r="F9828" s="11"/>
    </row>
    <row r="9829" spans="1:6" x14ac:dyDescent="0.2">
      <c r="A9829" s="11"/>
      <c r="B9829"/>
      <c r="C9829"/>
      <c r="E9829" s="11"/>
      <c r="F9829" s="11"/>
    </row>
    <row r="9830" spans="1:6" x14ac:dyDescent="0.2">
      <c r="A9830" s="11"/>
      <c r="B9830"/>
      <c r="C9830"/>
      <c r="E9830" s="11"/>
      <c r="F9830" s="11"/>
    </row>
    <row r="9831" spans="1:6" x14ac:dyDescent="0.2">
      <c r="A9831" s="11"/>
      <c r="B9831"/>
      <c r="C9831"/>
      <c r="E9831" s="11"/>
      <c r="F9831" s="11"/>
    </row>
    <row r="9832" spans="1:6" x14ac:dyDescent="0.2">
      <c r="A9832" s="11"/>
      <c r="B9832"/>
      <c r="C9832"/>
      <c r="E9832" s="11"/>
      <c r="F9832" s="11"/>
    </row>
    <row r="9833" spans="1:6" x14ac:dyDescent="0.2">
      <c r="A9833" s="11"/>
      <c r="B9833"/>
      <c r="C9833"/>
      <c r="E9833" s="11"/>
      <c r="F9833" s="11"/>
    </row>
    <row r="9834" spans="1:6" x14ac:dyDescent="0.2">
      <c r="A9834" s="11"/>
      <c r="B9834"/>
      <c r="C9834"/>
      <c r="E9834" s="11"/>
      <c r="F9834" s="11"/>
    </row>
    <row r="9835" spans="1:6" x14ac:dyDescent="0.2">
      <c r="A9835" s="11"/>
      <c r="B9835"/>
      <c r="C9835"/>
      <c r="E9835" s="11"/>
      <c r="F9835" s="11"/>
    </row>
    <row r="9836" spans="1:6" x14ac:dyDescent="0.2">
      <c r="A9836" s="11"/>
      <c r="B9836"/>
      <c r="C9836"/>
      <c r="E9836" s="11"/>
      <c r="F9836" s="11"/>
    </row>
    <row r="9837" spans="1:6" x14ac:dyDescent="0.2">
      <c r="A9837" s="11"/>
      <c r="B9837"/>
      <c r="C9837"/>
      <c r="E9837" s="11"/>
      <c r="F9837" s="11"/>
    </row>
    <row r="9838" spans="1:6" x14ac:dyDescent="0.2">
      <c r="A9838" s="11"/>
      <c r="B9838"/>
      <c r="C9838"/>
      <c r="E9838" s="11"/>
      <c r="F9838" s="11"/>
    </row>
    <row r="9839" spans="1:6" x14ac:dyDescent="0.2">
      <c r="A9839" s="11"/>
      <c r="B9839"/>
      <c r="C9839"/>
      <c r="E9839" s="11"/>
      <c r="F9839" s="11"/>
    </row>
    <row r="9840" spans="1:6" x14ac:dyDescent="0.2">
      <c r="A9840" s="11"/>
      <c r="B9840"/>
      <c r="C9840"/>
      <c r="E9840" s="11"/>
      <c r="F9840" s="11"/>
    </row>
    <row r="9841" spans="1:6" x14ac:dyDescent="0.2">
      <c r="A9841" s="11"/>
      <c r="B9841"/>
      <c r="C9841"/>
      <c r="E9841" s="11"/>
      <c r="F9841" s="11"/>
    </row>
    <row r="9842" spans="1:6" x14ac:dyDescent="0.2">
      <c r="A9842" s="11"/>
      <c r="B9842"/>
      <c r="C9842"/>
      <c r="E9842" s="11"/>
      <c r="F9842" s="11"/>
    </row>
    <row r="9843" spans="1:6" x14ac:dyDescent="0.2">
      <c r="A9843" s="11"/>
      <c r="B9843"/>
      <c r="C9843"/>
      <c r="E9843" s="11"/>
      <c r="F9843" s="11"/>
    </row>
    <row r="9844" spans="1:6" x14ac:dyDescent="0.2">
      <c r="A9844" s="11"/>
      <c r="B9844"/>
      <c r="C9844"/>
      <c r="E9844" s="11"/>
      <c r="F9844" s="11"/>
    </row>
    <row r="9845" spans="1:6" x14ac:dyDescent="0.2">
      <c r="A9845" s="11"/>
      <c r="B9845"/>
      <c r="C9845"/>
      <c r="E9845" s="11"/>
      <c r="F9845" s="11"/>
    </row>
    <row r="9846" spans="1:6" x14ac:dyDescent="0.2">
      <c r="A9846" s="11"/>
      <c r="B9846"/>
      <c r="C9846"/>
      <c r="E9846" s="11"/>
      <c r="F9846" s="11"/>
    </row>
    <row r="9847" spans="1:6" x14ac:dyDescent="0.2">
      <c r="A9847" s="11"/>
      <c r="B9847"/>
      <c r="C9847"/>
      <c r="E9847" s="11"/>
      <c r="F9847" s="11"/>
    </row>
    <row r="9848" spans="1:6" x14ac:dyDescent="0.2">
      <c r="A9848" s="11"/>
      <c r="B9848"/>
      <c r="C9848"/>
      <c r="E9848" s="11"/>
      <c r="F9848" s="11"/>
    </row>
    <row r="9849" spans="1:6" x14ac:dyDescent="0.2">
      <c r="A9849" s="11"/>
      <c r="B9849"/>
      <c r="C9849"/>
      <c r="E9849" s="11"/>
      <c r="F9849" s="11"/>
    </row>
    <row r="9850" spans="1:6" x14ac:dyDescent="0.2">
      <c r="A9850" s="11"/>
      <c r="B9850"/>
      <c r="C9850"/>
      <c r="E9850" s="11"/>
      <c r="F9850" s="11"/>
    </row>
    <row r="9851" spans="1:6" x14ac:dyDescent="0.2">
      <c r="A9851" s="11"/>
      <c r="B9851"/>
      <c r="C9851"/>
      <c r="E9851" s="11"/>
      <c r="F9851" s="11"/>
    </row>
    <row r="9852" spans="1:6" x14ac:dyDescent="0.2">
      <c r="A9852" s="11"/>
      <c r="B9852"/>
      <c r="C9852"/>
      <c r="E9852" s="11"/>
      <c r="F9852" s="11"/>
    </row>
    <row r="9853" spans="1:6" x14ac:dyDescent="0.2">
      <c r="A9853" s="11"/>
      <c r="B9853"/>
      <c r="C9853"/>
      <c r="E9853" s="11"/>
      <c r="F9853" s="11"/>
    </row>
    <row r="9854" spans="1:6" x14ac:dyDescent="0.2">
      <c r="A9854" s="11"/>
      <c r="B9854"/>
      <c r="C9854"/>
      <c r="E9854" s="11"/>
      <c r="F9854" s="11"/>
    </row>
    <row r="9855" spans="1:6" x14ac:dyDescent="0.2">
      <c r="A9855" s="11"/>
      <c r="B9855"/>
      <c r="C9855"/>
      <c r="E9855" s="11"/>
      <c r="F9855" s="11"/>
    </row>
    <row r="9856" spans="1:6" x14ac:dyDescent="0.2">
      <c r="A9856" s="11"/>
      <c r="B9856"/>
      <c r="C9856"/>
      <c r="E9856" s="11"/>
      <c r="F9856" s="11"/>
    </row>
    <row r="9857" spans="1:6" x14ac:dyDescent="0.2">
      <c r="A9857" s="11"/>
      <c r="B9857"/>
      <c r="C9857"/>
      <c r="E9857" s="11"/>
      <c r="F9857" s="11"/>
    </row>
    <row r="9858" spans="1:6" x14ac:dyDescent="0.2">
      <c r="A9858" s="11"/>
      <c r="B9858"/>
      <c r="C9858"/>
      <c r="E9858" s="11"/>
      <c r="F9858" s="11"/>
    </row>
    <row r="9859" spans="1:6" x14ac:dyDescent="0.2">
      <c r="A9859" s="11"/>
      <c r="B9859"/>
      <c r="C9859"/>
      <c r="E9859" s="11"/>
      <c r="F9859" s="11"/>
    </row>
    <row r="9860" spans="1:6" x14ac:dyDescent="0.2">
      <c r="A9860" s="11"/>
      <c r="B9860"/>
      <c r="C9860"/>
      <c r="E9860" s="11"/>
      <c r="F9860" s="11"/>
    </row>
    <row r="9861" spans="1:6" x14ac:dyDescent="0.2">
      <c r="A9861" s="11"/>
      <c r="B9861"/>
      <c r="C9861"/>
      <c r="E9861" s="11"/>
      <c r="F9861" s="11"/>
    </row>
    <row r="9862" spans="1:6" x14ac:dyDescent="0.2">
      <c r="A9862" s="11"/>
      <c r="B9862"/>
      <c r="C9862"/>
      <c r="E9862" s="11"/>
      <c r="F9862" s="11"/>
    </row>
    <row r="9863" spans="1:6" x14ac:dyDescent="0.2">
      <c r="A9863" s="11"/>
      <c r="B9863"/>
      <c r="C9863"/>
      <c r="E9863" s="11"/>
      <c r="F9863" s="11"/>
    </row>
    <row r="9864" spans="1:6" x14ac:dyDescent="0.2">
      <c r="A9864" s="11"/>
      <c r="B9864"/>
      <c r="C9864"/>
      <c r="E9864" s="11"/>
      <c r="F9864" s="11"/>
    </row>
    <row r="9865" spans="1:6" x14ac:dyDescent="0.2">
      <c r="A9865" s="11"/>
      <c r="B9865"/>
      <c r="C9865"/>
      <c r="E9865" s="11"/>
      <c r="F9865" s="11"/>
    </row>
    <row r="9866" spans="1:6" x14ac:dyDescent="0.2">
      <c r="A9866" s="11"/>
      <c r="B9866"/>
      <c r="C9866"/>
      <c r="E9866" s="11"/>
      <c r="F9866" s="11"/>
    </row>
    <row r="9867" spans="1:6" x14ac:dyDescent="0.2">
      <c r="A9867" s="11"/>
      <c r="B9867"/>
      <c r="C9867"/>
      <c r="E9867" s="11"/>
      <c r="F9867" s="11"/>
    </row>
    <row r="9868" spans="1:6" x14ac:dyDescent="0.2">
      <c r="A9868" s="11"/>
      <c r="B9868"/>
      <c r="C9868"/>
      <c r="E9868" s="11"/>
      <c r="F9868" s="11"/>
    </row>
    <row r="9869" spans="1:6" x14ac:dyDescent="0.2">
      <c r="A9869" s="11"/>
      <c r="B9869"/>
      <c r="C9869"/>
      <c r="E9869" s="11"/>
      <c r="F9869" s="11"/>
    </row>
    <row r="9870" spans="1:6" x14ac:dyDescent="0.2">
      <c r="A9870" s="11"/>
      <c r="B9870"/>
      <c r="C9870"/>
      <c r="E9870" s="11"/>
      <c r="F9870" s="11"/>
    </row>
    <row r="9871" spans="1:6" x14ac:dyDescent="0.2">
      <c r="A9871" s="11"/>
      <c r="B9871"/>
      <c r="C9871"/>
      <c r="E9871" s="11"/>
      <c r="F9871" s="11"/>
    </row>
    <row r="9872" spans="1:6" x14ac:dyDescent="0.2">
      <c r="A9872" s="11"/>
      <c r="B9872"/>
      <c r="C9872"/>
      <c r="E9872" s="11"/>
      <c r="F9872" s="11"/>
    </row>
    <row r="9873" spans="1:6" x14ac:dyDescent="0.2">
      <c r="A9873" s="11"/>
      <c r="B9873"/>
      <c r="C9873"/>
      <c r="E9873" s="11"/>
      <c r="F9873" s="11"/>
    </row>
    <row r="9874" spans="1:6" x14ac:dyDescent="0.2">
      <c r="A9874" s="11"/>
      <c r="B9874"/>
      <c r="C9874"/>
      <c r="E9874" s="11"/>
      <c r="F9874" s="11"/>
    </row>
    <row r="9875" spans="1:6" x14ac:dyDescent="0.2">
      <c r="A9875" s="11"/>
      <c r="B9875"/>
      <c r="C9875"/>
      <c r="E9875" s="11"/>
      <c r="F9875" s="11"/>
    </row>
    <row r="9876" spans="1:6" x14ac:dyDescent="0.2">
      <c r="A9876" s="11"/>
      <c r="B9876"/>
      <c r="C9876"/>
      <c r="E9876" s="11"/>
      <c r="F9876" s="11"/>
    </row>
    <row r="9877" spans="1:6" x14ac:dyDescent="0.2">
      <c r="A9877" s="11"/>
      <c r="B9877"/>
      <c r="C9877"/>
      <c r="E9877" s="11"/>
      <c r="F9877" s="11"/>
    </row>
    <row r="9878" spans="1:6" x14ac:dyDescent="0.2">
      <c r="A9878" s="11"/>
      <c r="B9878"/>
      <c r="C9878"/>
      <c r="E9878" s="11"/>
      <c r="F9878" s="11"/>
    </row>
    <row r="9879" spans="1:6" x14ac:dyDescent="0.2">
      <c r="A9879" s="11"/>
      <c r="B9879"/>
      <c r="C9879"/>
      <c r="E9879" s="11"/>
      <c r="F9879" s="11"/>
    </row>
    <row r="9880" spans="1:6" x14ac:dyDescent="0.2">
      <c r="A9880" s="11"/>
      <c r="B9880"/>
      <c r="C9880"/>
      <c r="E9880" s="11"/>
      <c r="F9880" s="11"/>
    </row>
    <row r="9881" spans="1:6" x14ac:dyDescent="0.2">
      <c r="A9881" s="11"/>
      <c r="B9881"/>
      <c r="C9881"/>
      <c r="E9881" s="11"/>
      <c r="F9881" s="11"/>
    </row>
    <row r="9882" spans="1:6" x14ac:dyDescent="0.2">
      <c r="A9882" s="11"/>
      <c r="B9882"/>
      <c r="C9882"/>
      <c r="E9882" s="11"/>
      <c r="F9882" s="11"/>
    </row>
    <row r="9883" spans="1:6" x14ac:dyDescent="0.2">
      <c r="A9883" s="11"/>
      <c r="B9883"/>
      <c r="C9883"/>
      <c r="E9883" s="11"/>
      <c r="F9883" s="11"/>
    </row>
    <row r="9884" spans="1:6" x14ac:dyDescent="0.2">
      <c r="A9884" s="11"/>
      <c r="B9884"/>
      <c r="C9884"/>
      <c r="E9884" s="11"/>
      <c r="F9884" s="11"/>
    </row>
    <row r="9885" spans="1:6" x14ac:dyDescent="0.2">
      <c r="A9885" s="11"/>
      <c r="B9885"/>
      <c r="C9885"/>
      <c r="E9885" s="11"/>
      <c r="F9885" s="11"/>
    </row>
    <row r="9886" spans="1:6" x14ac:dyDescent="0.2">
      <c r="A9886" s="11"/>
      <c r="B9886"/>
      <c r="C9886"/>
      <c r="E9886" s="11"/>
      <c r="F9886" s="11"/>
    </row>
    <row r="9887" spans="1:6" x14ac:dyDescent="0.2">
      <c r="A9887" s="11"/>
      <c r="B9887"/>
      <c r="C9887"/>
      <c r="E9887" s="11"/>
      <c r="F9887" s="11"/>
    </row>
    <row r="9888" spans="1:6" x14ac:dyDescent="0.2">
      <c r="A9888" s="11"/>
      <c r="B9888"/>
      <c r="C9888"/>
      <c r="E9888" s="11"/>
      <c r="F9888" s="11"/>
    </row>
    <row r="9889" spans="1:6" x14ac:dyDescent="0.2">
      <c r="A9889" s="11"/>
      <c r="B9889"/>
      <c r="C9889"/>
      <c r="E9889" s="11"/>
      <c r="F9889" s="11"/>
    </row>
    <row r="9890" spans="1:6" x14ac:dyDescent="0.2">
      <c r="A9890" s="11"/>
      <c r="B9890"/>
      <c r="C9890"/>
      <c r="E9890" s="11"/>
      <c r="F9890" s="11"/>
    </row>
    <row r="9891" spans="1:6" x14ac:dyDescent="0.2">
      <c r="A9891" s="11"/>
      <c r="B9891"/>
      <c r="C9891"/>
      <c r="E9891" s="11"/>
      <c r="F9891" s="11"/>
    </row>
    <row r="9892" spans="1:6" x14ac:dyDescent="0.2">
      <c r="A9892" s="11"/>
      <c r="B9892"/>
      <c r="C9892"/>
      <c r="E9892" s="11"/>
      <c r="F9892" s="11"/>
    </row>
    <row r="9893" spans="1:6" x14ac:dyDescent="0.2">
      <c r="A9893" s="11"/>
      <c r="B9893"/>
      <c r="C9893"/>
      <c r="E9893" s="11"/>
      <c r="F9893" s="11"/>
    </row>
    <row r="9894" spans="1:6" x14ac:dyDescent="0.2">
      <c r="A9894" s="11"/>
      <c r="B9894"/>
      <c r="C9894"/>
      <c r="E9894" s="11"/>
      <c r="F9894" s="11"/>
    </row>
    <row r="9895" spans="1:6" x14ac:dyDescent="0.2">
      <c r="A9895" s="11"/>
      <c r="B9895"/>
      <c r="C9895"/>
      <c r="E9895" s="11"/>
      <c r="F9895" s="11"/>
    </row>
    <row r="9896" spans="1:6" x14ac:dyDescent="0.2">
      <c r="A9896" s="11"/>
      <c r="B9896"/>
      <c r="C9896"/>
      <c r="E9896" s="11"/>
      <c r="F9896" s="11"/>
    </row>
    <row r="9897" spans="1:6" x14ac:dyDescent="0.2">
      <c r="A9897" s="11"/>
      <c r="B9897"/>
      <c r="C9897"/>
      <c r="E9897" s="11"/>
      <c r="F9897" s="11"/>
    </row>
    <row r="9898" spans="1:6" x14ac:dyDescent="0.2">
      <c r="A9898" s="11"/>
      <c r="B9898"/>
      <c r="C9898"/>
      <c r="E9898" s="11"/>
      <c r="F9898" s="11"/>
    </row>
    <row r="9899" spans="1:6" x14ac:dyDescent="0.2">
      <c r="A9899" s="11"/>
      <c r="B9899"/>
      <c r="C9899"/>
      <c r="E9899" s="11"/>
      <c r="F9899" s="11"/>
    </row>
    <row r="9900" spans="1:6" x14ac:dyDescent="0.2">
      <c r="A9900" s="11"/>
      <c r="B9900"/>
      <c r="C9900"/>
      <c r="E9900" s="11"/>
      <c r="F9900" s="11"/>
    </row>
    <row r="9901" spans="1:6" x14ac:dyDescent="0.2">
      <c r="A9901" s="11"/>
      <c r="B9901"/>
      <c r="C9901"/>
      <c r="E9901" s="11"/>
      <c r="F9901" s="11"/>
    </row>
    <row r="9902" spans="1:6" x14ac:dyDescent="0.2">
      <c r="A9902" s="11"/>
      <c r="B9902"/>
      <c r="C9902"/>
      <c r="E9902" s="11"/>
      <c r="F9902" s="11"/>
    </row>
    <row r="9903" spans="1:6" x14ac:dyDescent="0.2">
      <c r="A9903" s="11"/>
      <c r="B9903"/>
      <c r="C9903"/>
      <c r="E9903" s="11"/>
      <c r="F9903" s="11"/>
    </row>
    <row r="9904" spans="1:6" x14ac:dyDescent="0.2">
      <c r="A9904" s="11"/>
      <c r="B9904"/>
      <c r="C9904"/>
      <c r="E9904" s="11"/>
      <c r="F9904" s="11"/>
    </row>
    <row r="9905" spans="1:6" x14ac:dyDescent="0.2">
      <c r="A9905" s="11"/>
      <c r="B9905"/>
      <c r="C9905"/>
      <c r="E9905" s="11"/>
      <c r="F9905" s="11"/>
    </row>
    <row r="9906" spans="1:6" x14ac:dyDescent="0.2">
      <c r="A9906" s="11"/>
      <c r="B9906"/>
      <c r="C9906"/>
      <c r="E9906" s="11"/>
      <c r="F9906" s="11"/>
    </row>
    <row r="9907" spans="1:6" x14ac:dyDescent="0.2">
      <c r="A9907" s="11"/>
      <c r="B9907"/>
      <c r="C9907"/>
      <c r="E9907" s="11"/>
      <c r="F9907" s="11"/>
    </row>
    <row r="9908" spans="1:6" x14ac:dyDescent="0.2">
      <c r="A9908" s="11"/>
      <c r="B9908"/>
      <c r="C9908"/>
      <c r="E9908" s="11"/>
      <c r="F9908" s="11"/>
    </row>
    <row r="9909" spans="1:6" x14ac:dyDescent="0.2">
      <c r="A9909" s="11"/>
      <c r="B9909"/>
      <c r="C9909"/>
      <c r="E9909" s="11"/>
      <c r="F9909" s="11"/>
    </row>
    <row r="9910" spans="1:6" x14ac:dyDescent="0.2">
      <c r="A9910" s="11"/>
      <c r="B9910"/>
      <c r="C9910"/>
      <c r="E9910" s="11"/>
      <c r="F9910" s="11"/>
    </row>
    <row r="9911" spans="1:6" x14ac:dyDescent="0.2">
      <c r="A9911" s="11"/>
      <c r="B9911"/>
      <c r="C9911"/>
      <c r="E9911" s="11"/>
      <c r="F9911" s="11"/>
    </row>
    <row r="9912" spans="1:6" x14ac:dyDescent="0.2">
      <c r="A9912" s="11"/>
      <c r="B9912"/>
      <c r="C9912"/>
      <c r="E9912" s="11"/>
      <c r="F9912" s="11"/>
    </row>
    <row r="9913" spans="1:6" x14ac:dyDescent="0.2">
      <c r="A9913" s="11"/>
      <c r="B9913"/>
      <c r="C9913"/>
      <c r="E9913" s="11"/>
      <c r="F9913" s="11"/>
    </row>
    <row r="9914" spans="1:6" x14ac:dyDescent="0.2">
      <c r="A9914" s="11"/>
      <c r="B9914"/>
      <c r="C9914"/>
      <c r="E9914" s="11"/>
      <c r="F9914" s="11"/>
    </row>
    <row r="9915" spans="1:6" x14ac:dyDescent="0.2">
      <c r="A9915" s="11"/>
      <c r="B9915"/>
      <c r="C9915"/>
      <c r="E9915" s="11"/>
      <c r="F9915" s="11"/>
    </row>
    <row r="9916" spans="1:6" x14ac:dyDescent="0.2">
      <c r="A9916" s="11"/>
      <c r="B9916"/>
      <c r="C9916"/>
      <c r="E9916" s="11"/>
      <c r="F9916" s="11"/>
    </row>
    <row r="9917" spans="1:6" x14ac:dyDescent="0.2">
      <c r="A9917" s="11"/>
      <c r="B9917"/>
      <c r="C9917"/>
      <c r="E9917" s="11"/>
      <c r="F9917" s="11"/>
    </row>
    <row r="9918" spans="1:6" x14ac:dyDescent="0.2">
      <c r="A9918" s="11"/>
      <c r="B9918"/>
      <c r="C9918"/>
      <c r="E9918" s="11"/>
      <c r="F9918" s="11"/>
    </row>
    <row r="9919" spans="1:6" x14ac:dyDescent="0.2">
      <c r="A9919" s="11"/>
      <c r="B9919"/>
      <c r="C9919"/>
      <c r="E9919" s="11"/>
      <c r="F9919" s="11"/>
    </row>
    <row r="9920" spans="1:6" x14ac:dyDescent="0.2">
      <c r="A9920" s="11"/>
      <c r="B9920"/>
      <c r="C9920"/>
      <c r="E9920" s="11"/>
      <c r="F9920" s="11"/>
    </row>
    <row r="9921" spans="1:6" x14ac:dyDescent="0.2">
      <c r="A9921" s="11"/>
      <c r="B9921"/>
      <c r="C9921"/>
      <c r="E9921" s="11"/>
      <c r="F9921" s="11"/>
    </row>
    <row r="9922" spans="1:6" x14ac:dyDescent="0.2">
      <c r="A9922" s="11"/>
      <c r="B9922"/>
      <c r="C9922"/>
      <c r="E9922" s="11"/>
      <c r="F9922" s="11"/>
    </row>
    <row r="9923" spans="1:6" x14ac:dyDescent="0.2">
      <c r="A9923" s="11"/>
      <c r="B9923"/>
      <c r="C9923"/>
      <c r="E9923" s="11"/>
      <c r="F9923" s="11"/>
    </row>
    <row r="9924" spans="1:6" x14ac:dyDescent="0.2">
      <c r="A9924" s="11"/>
      <c r="B9924"/>
      <c r="C9924"/>
      <c r="E9924" s="11"/>
      <c r="F9924" s="11"/>
    </row>
    <row r="9925" spans="1:6" x14ac:dyDescent="0.2">
      <c r="A9925" s="11"/>
      <c r="B9925"/>
      <c r="C9925"/>
      <c r="E9925" s="11"/>
      <c r="F9925" s="11"/>
    </row>
    <row r="9926" spans="1:6" x14ac:dyDescent="0.2">
      <c r="A9926" s="11"/>
      <c r="B9926"/>
      <c r="C9926"/>
      <c r="E9926" s="11"/>
      <c r="F9926" s="11"/>
    </row>
    <row r="9927" spans="1:6" x14ac:dyDescent="0.2">
      <c r="A9927" s="11"/>
      <c r="B9927"/>
      <c r="C9927"/>
      <c r="E9927" s="11"/>
      <c r="F9927" s="11"/>
    </row>
    <row r="9928" spans="1:6" x14ac:dyDescent="0.2">
      <c r="A9928" s="11"/>
      <c r="B9928"/>
      <c r="C9928"/>
      <c r="E9928" s="11"/>
      <c r="F9928" s="11"/>
    </row>
    <row r="9929" spans="1:6" x14ac:dyDescent="0.2">
      <c r="A9929" s="11"/>
      <c r="B9929"/>
      <c r="C9929"/>
      <c r="E9929" s="11"/>
      <c r="F9929" s="11"/>
    </row>
    <row r="9930" spans="1:6" x14ac:dyDescent="0.2">
      <c r="A9930" s="11"/>
      <c r="B9930"/>
      <c r="C9930"/>
      <c r="E9930" s="11"/>
      <c r="F9930" s="11"/>
    </row>
    <row r="9931" spans="1:6" x14ac:dyDescent="0.2">
      <c r="A9931" s="11"/>
      <c r="B9931"/>
      <c r="C9931"/>
      <c r="E9931" s="11"/>
      <c r="F9931" s="11"/>
    </row>
    <row r="9932" spans="1:6" x14ac:dyDescent="0.2">
      <c r="A9932" s="11"/>
      <c r="B9932"/>
      <c r="C9932"/>
      <c r="E9932" s="11"/>
      <c r="F9932" s="11"/>
    </row>
    <row r="9933" spans="1:6" x14ac:dyDescent="0.2">
      <c r="A9933" s="11"/>
      <c r="B9933"/>
      <c r="C9933"/>
      <c r="E9933" s="11"/>
      <c r="F9933" s="11"/>
    </row>
    <row r="9934" spans="1:6" x14ac:dyDescent="0.2">
      <c r="A9934" s="11"/>
      <c r="B9934"/>
      <c r="C9934"/>
      <c r="E9934" s="11"/>
      <c r="F9934" s="11"/>
    </row>
    <row r="9935" spans="1:6" x14ac:dyDescent="0.2">
      <c r="A9935" s="11"/>
      <c r="B9935"/>
      <c r="C9935"/>
      <c r="E9935" s="11"/>
      <c r="F9935" s="11"/>
    </row>
    <row r="9936" spans="1:6" x14ac:dyDescent="0.2">
      <c r="A9936" s="11"/>
      <c r="B9936"/>
      <c r="C9936"/>
      <c r="E9936" s="11"/>
      <c r="F9936" s="11"/>
    </row>
    <row r="9937" spans="1:6" x14ac:dyDescent="0.2">
      <c r="A9937" s="11"/>
      <c r="B9937"/>
      <c r="C9937"/>
      <c r="E9937" s="11"/>
      <c r="F9937" s="11"/>
    </row>
    <row r="9938" spans="1:6" x14ac:dyDescent="0.2">
      <c r="A9938" s="11"/>
      <c r="B9938"/>
      <c r="C9938"/>
      <c r="E9938" s="11"/>
      <c r="F9938" s="11"/>
    </row>
    <row r="9939" spans="1:6" x14ac:dyDescent="0.2">
      <c r="A9939" s="11"/>
      <c r="B9939"/>
      <c r="C9939"/>
      <c r="E9939" s="11"/>
      <c r="F9939" s="11"/>
    </row>
    <row r="9940" spans="1:6" x14ac:dyDescent="0.2">
      <c r="A9940" s="11"/>
      <c r="B9940"/>
      <c r="C9940"/>
      <c r="E9940" s="11"/>
      <c r="F9940" s="11"/>
    </row>
    <row r="9941" spans="1:6" x14ac:dyDescent="0.2">
      <c r="A9941" s="11"/>
      <c r="B9941"/>
      <c r="C9941"/>
      <c r="E9941" s="11"/>
      <c r="F9941" s="11"/>
    </row>
    <row r="9942" spans="1:6" x14ac:dyDescent="0.2">
      <c r="A9942" s="11"/>
      <c r="B9942"/>
      <c r="C9942"/>
      <c r="E9942" s="11"/>
      <c r="F9942" s="11"/>
    </row>
    <row r="9943" spans="1:6" x14ac:dyDescent="0.2">
      <c r="A9943" s="11"/>
      <c r="B9943"/>
      <c r="C9943"/>
      <c r="E9943" s="11"/>
      <c r="F9943" s="11"/>
    </row>
    <row r="9944" spans="1:6" x14ac:dyDescent="0.2">
      <c r="A9944" s="11"/>
      <c r="B9944"/>
      <c r="C9944"/>
      <c r="E9944" s="11"/>
      <c r="F9944" s="11"/>
    </row>
    <row r="9945" spans="1:6" x14ac:dyDescent="0.2">
      <c r="A9945" s="11"/>
      <c r="B9945"/>
      <c r="C9945"/>
      <c r="E9945" s="11"/>
      <c r="F9945" s="11"/>
    </row>
    <row r="9946" spans="1:6" x14ac:dyDescent="0.2">
      <c r="A9946" s="11"/>
      <c r="B9946"/>
      <c r="C9946"/>
      <c r="E9946" s="11"/>
      <c r="F9946" s="11"/>
    </row>
    <row r="9947" spans="1:6" x14ac:dyDescent="0.2">
      <c r="A9947" s="11"/>
      <c r="B9947"/>
      <c r="C9947"/>
      <c r="E9947" s="11"/>
      <c r="F9947" s="11"/>
    </row>
    <row r="9948" spans="1:6" x14ac:dyDescent="0.2">
      <c r="A9948" s="11"/>
      <c r="B9948"/>
      <c r="C9948"/>
      <c r="E9948" s="11"/>
      <c r="F9948" s="11"/>
    </row>
    <row r="9949" spans="1:6" x14ac:dyDescent="0.2">
      <c r="A9949" s="11"/>
      <c r="B9949"/>
      <c r="C9949"/>
      <c r="E9949" s="11"/>
      <c r="F9949" s="11"/>
    </row>
    <row r="9950" spans="1:6" x14ac:dyDescent="0.2">
      <c r="A9950" s="11"/>
      <c r="B9950"/>
      <c r="C9950"/>
      <c r="E9950" s="11"/>
      <c r="F9950" s="11"/>
    </row>
    <row r="9951" spans="1:6" x14ac:dyDescent="0.2">
      <c r="A9951" s="11"/>
      <c r="B9951"/>
      <c r="C9951"/>
      <c r="E9951" s="11"/>
      <c r="F9951" s="11"/>
    </row>
    <row r="9952" spans="1:6" x14ac:dyDescent="0.2">
      <c r="A9952" s="11"/>
      <c r="B9952"/>
      <c r="C9952"/>
      <c r="E9952" s="11"/>
      <c r="F9952" s="11"/>
    </row>
    <row r="9953" spans="1:6" x14ac:dyDescent="0.2">
      <c r="A9953" s="11"/>
      <c r="B9953"/>
      <c r="C9953"/>
      <c r="E9953" s="11"/>
      <c r="F9953" s="11"/>
    </row>
    <row r="9954" spans="1:6" x14ac:dyDescent="0.2">
      <c r="A9954" s="11"/>
      <c r="B9954"/>
      <c r="C9954"/>
      <c r="E9954" s="11"/>
      <c r="F9954" s="11"/>
    </row>
    <row r="9955" spans="1:6" x14ac:dyDescent="0.2">
      <c r="A9955" s="11"/>
      <c r="B9955"/>
      <c r="C9955"/>
      <c r="E9955" s="11"/>
      <c r="F9955" s="11"/>
    </row>
    <row r="9956" spans="1:6" x14ac:dyDescent="0.2">
      <c r="A9956" s="11"/>
      <c r="B9956"/>
      <c r="C9956"/>
      <c r="E9956" s="11"/>
      <c r="F9956" s="11"/>
    </row>
    <row r="9957" spans="1:6" x14ac:dyDescent="0.2">
      <c r="A9957" s="11"/>
      <c r="B9957"/>
      <c r="C9957"/>
      <c r="E9957" s="11"/>
      <c r="F9957" s="11"/>
    </row>
    <row r="9958" spans="1:6" x14ac:dyDescent="0.2">
      <c r="A9958" s="11"/>
      <c r="B9958"/>
      <c r="C9958"/>
      <c r="E9958" s="11"/>
      <c r="F9958" s="11"/>
    </row>
    <row r="9959" spans="1:6" x14ac:dyDescent="0.2">
      <c r="A9959" s="11"/>
      <c r="B9959"/>
      <c r="C9959"/>
      <c r="E9959" s="11"/>
      <c r="F9959" s="11"/>
    </row>
    <row r="9960" spans="1:6" x14ac:dyDescent="0.2">
      <c r="A9960" s="11"/>
      <c r="B9960"/>
      <c r="C9960"/>
      <c r="E9960" s="11"/>
      <c r="F9960" s="11"/>
    </row>
    <row r="9961" spans="1:6" x14ac:dyDescent="0.2">
      <c r="A9961" s="11"/>
      <c r="B9961"/>
      <c r="C9961"/>
      <c r="E9961" s="11"/>
      <c r="F9961" s="11"/>
    </row>
    <row r="9962" spans="1:6" x14ac:dyDescent="0.2">
      <c r="A9962" s="11"/>
      <c r="B9962"/>
      <c r="C9962"/>
      <c r="E9962" s="11"/>
      <c r="F9962" s="11"/>
    </row>
    <row r="9963" spans="1:6" x14ac:dyDescent="0.2">
      <c r="A9963" s="11"/>
      <c r="B9963"/>
      <c r="C9963"/>
      <c r="E9963" s="11"/>
      <c r="F9963" s="11"/>
    </row>
    <row r="9964" spans="1:6" x14ac:dyDescent="0.2">
      <c r="A9964" s="11"/>
      <c r="B9964"/>
      <c r="C9964"/>
      <c r="E9964" s="11"/>
      <c r="F9964" s="11"/>
    </row>
    <row r="9965" spans="1:6" x14ac:dyDescent="0.2">
      <c r="A9965" s="11"/>
      <c r="B9965"/>
      <c r="C9965"/>
      <c r="E9965" s="11"/>
      <c r="F9965" s="11"/>
    </row>
    <row r="9966" spans="1:6" x14ac:dyDescent="0.2">
      <c r="A9966" s="11"/>
      <c r="B9966"/>
      <c r="C9966"/>
      <c r="E9966" s="11"/>
      <c r="F9966" s="11"/>
    </row>
    <row r="9967" spans="1:6" x14ac:dyDescent="0.2">
      <c r="A9967" s="11"/>
      <c r="B9967"/>
      <c r="C9967"/>
      <c r="E9967" s="11"/>
      <c r="F9967" s="11"/>
    </row>
    <row r="9968" spans="1:6" x14ac:dyDescent="0.2">
      <c r="A9968" s="11"/>
      <c r="B9968"/>
      <c r="C9968"/>
      <c r="E9968" s="11"/>
      <c r="F9968" s="11"/>
    </row>
    <row r="9969" spans="1:6" x14ac:dyDescent="0.2">
      <c r="A9969" s="11"/>
      <c r="B9969"/>
      <c r="C9969"/>
      <c r="E9969" s="11"/>
      <c r="F9969" s="11"/>
    </row>
    <row r="9970" spans="1:6" x14ac:dyDescent="0.2">
      <c r="A9970" s="11"/>
      <c r="B9970"/>
      <c r="C9970"/>
      <c r="E9970" s="11"/>
      <c r="F9970" s="11"/>
    </row>
    <row r="9971" spans="1:6" x14ac:dyDescent="0.2">
      <c r="A9971" s="11"/>
      <c r="B9971"/>
      <c r="C9971"/>
      <c r="E9971" s="11"/>
      <c r="F9971" s="11"/>
    </row>
    <row r="9972" spans="1:6" x14ac:dyDescent="0.2">
      <c r="A9972" s="11"/>
      <c r="B9972"/>
      <c r="C9972"/>
      <c r="E9972" s="11"/>
      <c r="F9972" s="11"/>
    </row>
    <row r="9973" spans="1:6" x14ac:dyDescent="0.2">
      <c r="A9973" s="11"/>
      <c r="B9973"/>
      <c r="C9973"/>
      <c r="E9973" s="11"/>
      <c r="F9973" s="11"/>
    </row>
    <row r="9974" spans="1:6" x14ac:dyDescent="0.2">
      <c r="A9974" s="11"/>
      <c r="B9974"/>
      <c r="C9974"/>
      <c r="E9974" s="11"/>
      <c r="F9974" s="11"/>
    </row>
    <row r="9975" spans="1:6" x14ac:dyDescent="0.2">
      <c r="A9975" s="11"/>
      <c r="B9975"/>
      <c r="C9975"/>
      <c r="E9975" s="11"/>
      <c r="F9975" s="11"/>
    </row>
    <row r="9976" spans="1:6" x14ac:dyDescent="0.2">
      <c r="A9976" s="11"/>
      <c r="B9976"/>
      <c r="C9976"/>
      <c r="E9976" s="11"/>
      <c r="F9976" s="11"/>
    </row>
    <row r="9977" spans="1:6" x14ac:dyDescent="0.2">
      <c r="A9977" s="11"/>
      <c r="B9977"/>
      <c r="C9977"/>
      <c r="E9977" s="11"/>
      <c r="F9977" s="11"/>
    </row>
    <row r="9978" spans="1:6" x14ac:dyDescent="0.2">
      <c r="A9978" s="11"/>
      <c r="B9978"/>
      <c r="C9978"/>
      <c r="E9978" s="11"/>
      <c r="F9978" s="11"/>
    </row>
    <row r="9979" spans="1:6" x14ac:dyDescent="0.2">
      <c r="A9979" s="11"/>
      <c r="B9979"/>
      <c r="C9979"/>
      <c r="E9979" s="11"/>
      <c r="F9979" s="11"/>
    </row>
    <row r="9980" spans="1:6" x14ac:dyDescent="0.2">
      <c r="A9980" s="11"/>
      <c r="B9980"/>
      <c r="C9980"/>
      <c r="E9980" s="11"/>
      <c r="F9980" s="11"/>
    </row>
    <row r="9981" spans="1:6" x14ac:dyDescent="0.2">
      <c r="A9981" s="11"/>
      <c r="B9981"/>
      <c r="C9981"/>
      <c r="E9981" s="11"/>
      <c r="F9981" s="11"/>
    </row>
    <row r="9982" spans="1:6" x14ac:dyDescent="0.2">
      <c r="A9982" s="11"/>
      <c r="B9982"/>
      <c r="C9982"/>
      <c r="E9982" s="11"/>
      <c r="F9982" s="11"/>
    </row>
    <row r="9983" spans="1:6" x14ac:dyDescent="0.2">
      <c r="A9983" s="11"/>
      <c r="B9983"/>
      <c r="C9983"/>
      <c r="E9983" s="11"/>
      <c r="F9983" s="11"/>
    </row>
    <row r="9984" spans="1:6" x14ac:dyDescent="0.2">
      <c r="A9984" s="11"/>
      <c r="B9984"/>
      <c r="C9984"/>
      <c r="E9984" s="11"/>
      <c r="F9984" s="11"/>
    </row>
    <row r="9985" spans="1:6" x14ac:dyDescent="0.2">
      <c r="A9985" s="11"/>
      <c r="B9985"/>
      <c r="C9985"/>
      <c r="E9985" s="11"/>
      <c r="F9985" s="11"/>
    </row>
    <row r="9986" spans="1:6" x14ac:dyDescent="0.2">
      <c r="A9986" s="11"/>
      <c r="B9986"/>
      <c r="C9986"/>
      <c r="E9986" s="11"/>
      <c r="F9986" s="11"/>
    </row>
    <row r="9987" spans="1:6" x14ac:dyDescent="0.2">
      <c r="A9987" s="11"/>
      <c r="B9987"/>
      <c r="C9987"/>
      <c r="E9987" s="11"/>
      <c r="F9987" s="11"/>
    </row>
    <row r="9988" spans="1:6" x14ac:dyDescent="0.2">
      <c r="A9988" s="11"/>
      <c r="B9988"/>
      <c r="C9988"/>
      <c r="E9988" s="11"/>
      <c r="F9988" s="11"/>
    </row>
    <row r="9989" spans="1:6" x14ac:dyDescent="0.2">
      <c r="A9989" s="11"/>
      <c r="B9989"/>
      <c r="C9989"/>
      <c r="E9989" s="11"/>
      <c r="F9989" s="11"/>
    </row>
    <row r="9990" spans="1:6" x14ac:dyDescent="0.2">
      <c r="A9990" s="11"/>
      <c r="B9990"/>
      <c r="C9990"/>
      <c r="E9990" s="11"/>
      <c r="F9990" s="11"/>
    </row>
    <row r="9991" spans="1:6" x14ac:dyDescent="0.2">
      <c r="A9991" s="11"/>
      <c r="B9991"/>
      <c r="C9991"/>
      <c r="E9991" s="11"/>
      <c r="F9991" s="11"/>
    </row>
    <row r="9992" spans="1:6" x14ac:dyDescent="0.2">
      <c r="A9992" s="11"/>
      <c r="B9992"/>
      <c r="C9992"/>
      <c r="E9992" s="11"/>
      <c r="F9992" s="11"/>
    </row>
    <row r="9993" spans="1:6" x14ac:dyDescent="0.2">
      <c r="A9993" s="11"/>
      <c r="B9993"/>
      <c r="C9993"/>
      <c r="E9993" s="11"/>
      <c r="F9993" s="11"/>
    </row>
    <row r="9994" spans="1:6" x14ac:dyDescent="0.2">
      <c r="A9994" s="11"/>
      <c r="B9994"/>
      <c r="C9994"/>
      <c r="E9994" s="11"/>
      <c r="F9994" s="11"/>
    </row>
    <row r="9995" spans="1:6" x14ac:dyDescent="0.2">
      <c r="A9995" s="11"/>
      <c r="B9995"/>
      <c r="C9995"/>
      <c r="E9995" s="11"/>
      <c r="F9995" s="11"/>
    </row>
    <row r="9996" spans="1:6" x14ac:dyDescent="0.2">
      <c r="A9996" s="11"/>
      <c r="B9996"/>
      <c r="C9996"/>
      <c r="E9996" s="11"/>
      <c r="F9996" s="11"/>
    </row>
    <row r="9997" spans="1:6" x14ac:dyDescent="0.2">
      <c r="A9997" s="11"/>
      <c r="B9997"/>
      <c r="C9997"/>
      <c r="E9997" s="11"/>
      <c r="F9997" s="11"/>
    </row>
    <row r="9998" spans="1:6" x14ac:dyDescent="0.2">
      <c r="A9998" s="11"/>
      <c r="B9998"/>
      <c r="C9998"/>
      <c r="E9998" s="11"/>
      <c r="F9998" s="11"/>
    </row>
    <row r="9999" spans="1:6" x14ac:dyDescent="0.2">
      <c r="A9999" s="11"/>
      <c r="B9999"/>
      <c r="C9999"/>
      <c r="E9999" s="11"/>
      <c r="F9999" s="11"/>
    </row>
    <row r="10000" spans="1:6" x14ac:dyDescent="0.2">
      <c r="A10000" s="11"/>
      <c r="B10000"/>
      <c r="C10000"/>
      <c r="E10000" s="11"/>
      <c r="F10000" s="11"/>
    </row>
    <row r="10001" spans="1:6" x14ac:dyDescent="0.2">
      <c r="A10001" s="11"/>
      <c r="B10001"/>
      <c r="C10001"/>
      <c r="E10001" s="11"/>
      <c r="F10001" s="11"/>
    </row>
    <row r="10002" spans="1:6" x14ac:dyDescent="0.2">
      <c r="A10002" s="11"/>
      <c r="B10002"/>
      <c r="C10002"/>
      <c r="E10002" s="11"/>
      <c r="F10002" s="11"/>
    </row>
    <row r="10003" spans="1:6" x14ac:dyDescent="0.2">
      <c r="A10003" s="11"/>
      <c r="B10003"/>
      <c r="C10003"/>
      <c r="E10003" s="11"/>
      <c r="F10003" s="11"/>
    </row>
    <row r="10004" spans="1:6" x14ac:dyDescent="0.2">
      <c r="A10004" s="11"/>
      <c r="B10004"/>
      <c r="C10004"/>
      <c r="E10004" s="11"/>
      <c r="F10004" s="11"/>
    </row>
    <row r="10005" spans="1:6" x14ac:dyDescent="0.2">
      <c r="A10005" s="11"/>
      <c r="B10005"/>
      <c r="C10005"/>
      <c r="E10005" s="11"/>
      <c r="F10005" s="11"/>
    </row>
    <row r="10006" spans="1:6" x14ac:dyDescent="0.2">
      <c r="A10006" s="11"/>
      <c r="B10006"/>
      <c r="C10006"/>
      <c r="E10006" s="11"/>
      <c r="F10006" s="11"/>
    </row>
    <row r="10007" spans="1:6" x14ac:dyDescent="0.2">
      <c r="A10007" s="11"/>
      <c r="B10007"/>
      <c r="C10007"/>
      <c r="E10007" s="11"/>
      <c r="F10007" s="11"/>
    </row>
    <row r="10008" spans="1:6" x14ac:dyDescent="0.2">
      <c r="A10008" s="11"/>
      <c r="B10008"/>
      <c r="C10008"/>
      <c r="E10008" s="11"/>
      <c r="F10008" s="11"/>
    </row>
    <row r="10009" spans="1:6" x14ac:dyDescent="0.2">
      <c r="A10009" s="11"/>
      <c r="B10009"/>
      <c r="C10009"/>
      <c r="E10009" s="11"/>
      <c r="F10009" s="11"/>
    </row>
    <row r="10010" spans="1:6" x14ac:dyDescent="0.2">
      <c r="A10010" s="11"/>
      <c r="B10010"/>
      <c r="C10010"/>
      <c r="E10010" s="11"/>
      <c r="F10010" s="11"/>
    </row>
    <row r="10011" spans="1:6" x14ac:dyDescent="0.2">
      <c r="A10011" s="11"/>
      <c r="B10011"/>
      <c r="C10011"/>
      <c r="E10011" s="11"/>
      <c r="F10011" s="11"/>
    </row>
    <row r="10012" spans="1:6" x14ac:dyDescent="0.2">
      <c r="A10012" s="11"/>
      <c r="B10012"/>
      <c r="C10012"/>
      <c r="E10012" s="11"/>
      <c r="F10012" s="11"/>
    </row>
    <row r="10013" spans="1:6" x14ac:dyDescent="0.2">
      <c r="A10013" s="11"/>
      <c r="B10013"/>
      <c r="C10013"/>
      <c r="E10013" s="11"/>
      <c r="F10013" s="11"/>
    </row>
    <row r="10014" spans="1:6" x14ac:dyDescent="0.2">
      <c r="A10014" s="11"/>
      <c r="B10014"/>
      <c r="C10014"/>
      <c r="E10014" s="11"/>
      <c r="F10014" s="11"/>
    </row>
    <row r="10015" spans="1:6" x14ac:dyDescent="0.2">
      <c r="A10015" s="11"/>
      <c r="B10015"/>
      <c r="C10015"/>
      <c r="E10015" s="11"/>
      <c r="F10015" s="11"/>
    </row>
    <row r="10016" spans="1:6" x14ac:dyDescent="0.2">
      <c r="A10016" s="11"/>
      <c r="B10016"/>
      <c r="C10016"/>
      <c r="E10016" s="11"/>
      <c r="F10016" s="11"/>
    </row>
    <row r="10017" spans="1:6" x14ac:dyDescent="0.2">
      <c r="A10017" s="11"/>
      <c r="B10017"/>
      <c r="C10017"/>
      <c r="E10017" s="11"/>
      <c r="F10017" s="11"/>
    </row>
    <row r="10018" spans="1:6" x14ac:dyDescent="0.2">
      <c r="A10018" s="11"/>
      <c r="B10018"/>
      <c r="C10018"/>
      <c r="E10018" s="11"/>
      <c r="F10018" s="11"/>
    </row>
    <row r="10019" spans="1:6" x14ac:dyDescent="0.2">
      <c r="A10019" s="11"/>
      <c r="B10019"/>
      <c r="C10019"/>
      <c r="E10019" s="11"/>
      <c r="F10019" s="11"/>
    </row>
    <row r="10020" spans="1:6" x14ac:dyDescent="0.2">
      <c r="A10020" s="11"/>
      <c r="B10020"/>
      <c r="C10020"/>
      <c r="E10020" s="11"/>
      <c r="F10020" s="11"/>
    </row>
    <row r="10021" spans="1:6" x14ac:dyDescent="0.2">
      <c r="A10021" s="11"/>
      <c r="B10021"/>
      <c r="C10021"/>
      <c r="E10021" s="11"/>
      <c r="F10021" s="11"/>
    </row>
    <row r="10022" spans="1:6" x14ac:dyDescent="0.2">
      <c r="A10022" s="11"/>
      <c r="B10022"/>
      <c r="C10022"/>
      <c r="E10022" s="11"/>
      <c r="F10022" s="11"/>
    </row>
    <row r="10023" spans="1:6" x14ac:dyDescent="0.2">
      <c r="A10023" s="11"/>
      <c r="B10023"/>
      <c r="C10023"/>
      <c r="E10023" s="11"/>
      <c r="F10023" s="11"/>
    </row>
    <row r="10024" spans="1:6" x14ac:dyDescent="0.2">
      <c r="A10024" s="11"/>
      <c r="B10024"/>
      <c r="C10024"/>
      <c r="E10024" s="11"/>
      <c r="F10024" s="11"/>
    </row>
    <row r="10025" spans="1:6" x14ac:dyDescent="0.2">
      <c r="A10025" s="11"/>
      <c r="B10025"/>
      <c r="C10025"/>
      <c r="E10025" s="11"/>
      <c r="F10025" s="11"/>
    </row>
    <row r="10026" spans="1:6" x14ac:dyDescent="0.2">
      <c r="A10026" s="11"/>
      <c r="B10026"/>
      <c r="C10026"/>
      <c r="E10026" s="11"/>
      <c r="F10026" s="11"/>
    </row>
    <row r="10027" spans="1:6" x14ac:dyDescent="0.2">
      <c r="A10027" s="11"/>
      <c r="B10027"/>
      <c r="C10027"/>
      <c r="E10027" s="11"/>
      <c r="F10027" s="11"/>
    </row>
    <row r="10028" spans="1:6" x14ac:dyDescent="0.2">
      <c r="A10028" s="11"/>
      <c r="B10028"/>
      <c r="C10028"/>
      <c r="E10028" s="11"/>
      <c r="F10028" s="11"/>
    </row>
    <row r="10029" spans="1:6" x14ac:dyDescent="0.2">
      <c r="A10029" s="11"/>
      <c r="B10029"/>
      <c r="C10029"/>
      <c r="E10029" s="11"/>
      <c r="F10029" s="11"/>
    </row>
    <row r="10030" spans="1:6" x14ac:dyDescent="0.2">
      <c r="A10030" s="11"/>
      <c r="B10030"/>
      <c r="C10030"/>
      <c r="E10030" s="11"/>
      <c r="F10030" s="11"/>
    </row>
    <row r="10031" spans="1:6" x14ac:dyDescent="0.2">
      <c r="A10031" s="11"/>
      <c r="B10031"/>
      <c r="C10031"/>
      <c r="E10031" s="11"/>
      <c r="F10031" s="11"/>
    </row>
    <row r="10032" spans="1:6" x14ac:dyDescent="0.2">
      <c r="A10032" s="11"/>
      <c r="B10032"/>
      <c r="C10032"/>
      <c r="E10032" s="11"/>
      <c r="F10032" s="11"/>
    </row>
    <row r="10033" spans="1:6" x14ac:dyDescent="0.2">
      <c r="A10033" s="11"/>
      <c r="B10033"/>
      <c r="C10033"/>
      <c r="E10033" s="11"/>
      <c r="F10033" s="11"/>
    </row>
    <row r="10034" spans="1:6" x14ac:dyDescent="0.2">
      <c r="A10034" s="11"/>
      <c r="B10034"/>
      <c r="C10034"/>
      <c r="E10034" s="11"/>
      <c r="F10034" s="11"/>
    </row>
    <row r="10035" spans="1:6" x14ac:dyDescent="0.2">
      <c r="A10035" s="11"/>
      <c r="B10035"/>
      <c r="C10035"/>
      <c r="E10035" s="11"/>
      <c r="F10035" s="11"/>
    </row>
    <row r="10036" spans="1:6" x14ac:dyDescent="0.2">
      <c r="A10036" s="11"/>
      <c r="B10036"/>
      <c r="C10036"/>
      <c r="E10036" s="11"/>
      <c r="F10036" s="11"/>
    </row>
    <row r="10037" spans="1:6" x14ac:dyDescent="0.2">
      <c r="A10037" s="11"/>
      <c r="B10037"/>
      <c r="C10037"/>
      <c r="E10037" s="11"/>
      <c r="F10037" s="11"/>
    </row>
    <row r="10038" spans="1:6" x14ac:dyDescent="0.2">
      <c r="A10038" s="11"/>
      <c r="B10038"/>
      <c r="C10038"/>
      <c r="E10038" s="11"/>
      <c r="F10038" s="11"/>
    </row>
    <row r="10039" spans="1:6" x14ac:dyDescent="0.2">
      <c r="A10039" s="11"/>
      <c r="B10039"/>
      <c r="C10039"/>
      <c r="E10039" s="11"/>
      <c r="F10039" s="11"/>
    </row>
    <row r="10040" spans="1:6" x14ac:dyDescent="0.2">
      <c r="A10040" s="11"/>
      <c r="B10040"/>
      <c r="C10040"/>
      <c r="E10040" s="11"/>
      <c r="F10040" s="11"/>
    </row>
    <row r="10041" spans="1:6" x14ac:dyDescent="0.2">
      <c r="A10041" s="11"/>
      <c r="B10041"/>
      <c r="C10041"/>
      <c r="E10041" s="11"/>
      <c r="F10041" s="11"/>
    </row>
    <row r="10042" spans="1:6" x14ac:dyDescent="0.2">
      <c r="A10042" s="11"/>
      <c r="B10042"/>
      <c r="C10042"/>
      <c r="E10042" s="11"/>
      <c r="F10042" s="11"/>
    </row>
    <row r="10043" spans="1:6" x14ac:dyDescent="0.2">
      <c r="A10043" s="11"/>
      <c r="B10043"/>
      <c r="C10043"/>
      <c r="E10043" s="11"/>
      <c r="F10043" s="11"/>
    </row>
    <row r="10044" spans="1:6" x14ac:dyDescent="0.2">
      <c r="A10044" s="11"/>
      <c r="B10044"/>
      <c r="C10044"/>
      <c r="E10044" s="11"/>
      <c r="F10044" s="11"/>
    </row>
    <row r="10045" spans="1:6" x14ac:dyDescent="0.2">
      <c r="A10045" s="11"/>
      <c r="B10045"/>
      <c r="C10045"/>
      <c r="E10045" s="11"/>
      <c r="F10045" s="11"/>
    </row>
    <row r="10046" spans="1:6" x14ac:dyDescent="0.2">
      <c r="A10046" s="11"/>
      <c r="B10046"/>
      <c r="C10046"/>
      <c r="E10046" s="11"/>
      <c r="F10046" s="11"/>
    </row>
    <row r="10047" spans="1:6" x14ac:dyDescent="0.2">
      <c r="A10047" s="11"/>
      <c r="B10047"/>
      <c r="C10047"/>
      <c r="E10047" s="11"/>
      <c r="F10047" s="11"/>
    </row>
    <row r="10048" spans="1:6" x14ac:dyDescent="0.2">
      <c r="A10048" s="11"/>
      <c r="B10048"/>
      <c r="C10048"/>
      <c r="E10048" s="11"/>
      <c r="F10048" s="11"/>
    </row>
    <row r="10049" spans="1:6" x14ac:dyDescent="0.2">
      <c r="A10049" s="11"/>
      <c r="B10049"/>
      <c r="C10049"/>
      <c r="E10049" s="11"/>
      <c r="F10049" s="11"/>
    </row>
    <row r="10050" spans="1:6" x14ac:dyDescent="0.2">
      <c r="A10050" s="11"/>
      <c r="B10050"/>
      <c r="C10050"/>
      <c r="E10050" s="11"/>
      <c r="F10050" s="11"/>
    </row>
    <row r="10051" spans="1:6" x14ac:dyDescent="0.2">
      <c r="A10051" s="11"/>
      <c r="B10051"/>
      <c r="C10051"/>
      <c r="E10051" s="11"/>
      <c r="F10051" s="11"/>
    </row>
    <row r="10052" spans="1:6" x14ac:dyDescent="0.2">
      <c r="A10052" s="11"/>
      <c r="B10052"/>
      <c r="C10052"/>
      <c r="E10052" s="11"/>
      <c r="F10052" s="11"/>
    </row>
    <row r="10053" spans="1:6" x14ac:dyDescent="0.2">
      <c r="A10053" s="11"/>
      <c r="B10053"/>
      <c r="C10053"/>
      <c r="E10053" s="11"/>
      <c r="F10053" s="11"/>
    </row>
    <row r="10054" spans="1:6" x14ac:dyDescent="0.2">
      <c r="A10054" s="11"/>
      <c r="B10054"/>
      <c r="C10054"/>
      <c r="E10054" s="11"/>
      <c r="F10054" s="11"/>
    </row>
    <row r="10055" spans="1:6" x14ac:dyDescent="0.2">
      <c r="A10055" s="11"/>
      <c r="B10055"/>
      <c r="C10055"/>
      <c r="E10055" s="11"/>
      <c r="F10055" s="11"/>
    </row>
    <row r="10056" spans="1:6" x14ac:dyDescent="0.2">
      <c r="A10056" s="11"/>
      <c r="B10056"/>
      <c r="C10056"/>
      <c r="E10056" s="11"/>
      <c r="F10056" s="11"/>
    </row>
    <row r="10057" spans="1:6" x14ac:dyDescent="0.2">
      <c r="A10057" s="11"/>
      <c r="B10057"/>
      <c r="C10057"/>
      <c r="E10057" s="11"/>
      <c r="F10057" s="11"/>
    </row>
    <row r="10058" spans="1:6" x14ac:dyDescent="0.2">
      <c r="A10058" s="11"/>
      <c r="B10058"/>
      <c r="C10058"/>
      <c r="E10058" s="11"/>
      <c r="F10058" s="11"/>
    </row>
    <row r="10059" spans="1:6" x14ac:dyDescent="0.2">
      <c r="A10059" s="11"/>
      <c r="B10059"/>
      <c r="C10059"/>
      <c r="E10059" s="11"/>
      <c r="F10059" s="11"/>
    </row>
    <row r="10060" spans="1:6" x14ac:dyDescent="0.2">
      <c r="A10060" s="11"/>
      <c r="B10060"/>
      <c r="C10060"/>
      <c r="E10060" s="11"/>
      <c r="F10060" s="11"/>
    </row>
    <row r="10061" spans="1:6" x14ac:dyDescent="0.2">
      <c r="A10061" s="11"/>
      <c r="B10061"/>
      <c r="C10061"/>
      <c r="E10061" s="11"/>
      <c r="F10061" s="11"/>
    </row>
    <row r="10062" spans="1:6" x14ac:dyDescent="0.2">
      <c r="A10062" s="11"/>
      <c r="B10062"/>
      <c r="C10062"/>
      <c r="E10062" s="11"/>
      <c r="F10062" s="11"/>
    </row>
    <row r="10063" spans="1:6" x14ac:dyDescent="0.2">
      <c r="A10063" s="11"/>
      <c r="B10063"/>
      <c r="C10063"/>
      <c r="E10063" s="11"/>
      <c r="F10063" s="11"/>
    </row>
    <row r="10064" spans="1:6" x14ac:dyDescent="0.2">
      <c r="A10064" s="11"/>
      <c r="B10064"/>
      <c r="C10064"/>
      <c r="E10064" s="11"/>
      <c r="F10064" s="11"/>
    </row>
    <row r="10065" spans="1:6" x14ac:dyDescent="0.2">
      <c r="A10065" s="11"/>
      <c r="B10065"/>
      <c r="C10065"/>
      <c r="E10065" s="11"/>
      <c r="F10065" s="11"/>
    </row>
    <row r="10066" spans="1:6" x14ac:dyDescent="0.2">
      <c r="A10066" s="11"/>
      <c r="B10066"/>
      <c r="C10066"/>
      <c r="E10066" s="11"/>
      <c r="F10066" s="11"/>
    </row>
    <row r="10067" spans="1:6" x14ac:dyDescent="0.2">
      <c r="A10067" s="11"/>
      <c r="B10067"/>
      <c r="C10067"/>
      <c r="E10067" s="11"/>
      <c r="F10067" s="11"/>
    </row>
    <row r="10068" spans="1:6" x14ac:dyDescent="0.2">
      <c r="A10068" s="11"/>
      <c r="B10068"/>
      <c r="C10068"/>
      <c r="E10068" s="11"/>
      <c r="F10068" s="11"/>
    </row>
    <row r="10069" spans="1:6" x14ac:dyDescent="0.2">
      <c r="A10069" s="11"/>
      <c r="B10069"/>
      <c r="C10069"/>
      <c r="E10069" s="11"/>
      <c r="F10069" s="11"/>
    </row>
    <row r="10070" spans="1:6" x14ac:dyDescent="0.2">
      <c r="A10070" s="11"/>
      <c r="B10070"/>
      <c r="C10070"/>
      <c r="E10070" s="11"/>
      <c r="F10070" s="11"/>
    </row>
    <row r="10071" spans="1:6" x14ac:dyDescent="0.2">
      <c r="A10071" s="11"/>
      <c r="B10071"/>
      <c r="C10071"/>
      <c r="E10071" s="11"/>
      <c r="F10071" s="11"/>
    </row>
    <row r="10072" spans="1:6" x14ac:dyDescent="0.2">
      <c r="A10072" s="11"/>
      <c r="B10072"/>
      <c r="C10072"/>
      <c r="E10072" s="11"/>
      <c r="F10072" s="11"/>
    </row>
    <row r="10073" spans="1:6" x14ac:dyDescent="0.2">
      <c r="A10073" s="11"/>
      <c r="B10073"/>
      <c r="C10073"/>
      <c r="E10073" s="11"/>
      <c r="F10073" s="11"/>
    </row>
    <row r="10074" spans="1:6" x14ac:dyDescent="0.2">
      <c r="A10074" s="11"/>
      <c r="B10074"/>
      <c r="C10074"/>
      <c r="E10074" s="11"/>
      <c r="F10074" s="11"/>
    </row>
    <row r="10075" spans="1:6" x14ac:dyDescent="0.2">
      <c r="A10075" s="11"/>
      <c r="B10075"/>
      <c r="C10075"/>
      <c r="E10075" s="11"/>
      <c r="F10075" s="11"/>
    </row>
    <row r="10076" spans="1:6" x14ac:dyDescent="0.2">
      <c r="A10076" s="11"/>
      <c r="B10076"/>
      <c r="C10076"/>
      <c r="E10076" s="11"/>
      <c r="F10076" s="11"/>
    </row>
    <row r="10077" spans="1:6" x14ac:dyDescent="0.2">
      <c r="A10077" s="11"/>
      <c r="B10077"/>
      <c r="C10077"/>
      <c r="E10077" s="11"/>
      <c r="F10077" s="11"/>
    </row>
    <row r="10078" spans="1:6" x14ac:dyDescent="0.2">
      <c r="A10078" s="11"/>
      <c r="B10078"/>
      <c r="C10078"/>
      <c r="E10078" s="11"/>
      <c r="F10078" s="11"/>
    </row>
    <row r="10079" spans="1:6" x14ac:dyDescent="0.2">
      <c r="A10079" s="11"/>
      <c r="B10079"/>
      <c r="C10079"/>
      <c r="E10079" s="11"/>
      <c r="F10079" s="11"/>
    </row>
    <row r="10080" spans="1:6" x14ac:dyDescent="0.2">
      <c r="A10080" s="11"/>
      <c r="B10080"/>
      <c r="C10080"/>
      <c r="E10080" s="11"/>
      <c r="F10080" s="11"/>
    </row>
    <row r="10081" spans="1:6" x14ac:dyDescent="0.2">
      <c r="A10081" s="11"/>
      <c r="B10081"/>
      <c r="C10081"/>
      <c r="E10081" s="11"/>
      <c r="F10081" s="11"/>
    </row>
    <row r="10082" spans="1:6" x14ac:dyDescent="0.2">
      <c r="A10082" s="11"/>
      <c r="B10082"/>
      <c r="C10082"/>
      <c r="E10082" s="11"/>
      <c r="F10082" s="11"/>
    </row>
    <row r="10083" spans="1:6" x14ac:dyDescent="0.2">
      <c r="A10083" s="11"/>
      <c r="B10083"/>
      <c r="C10083"/>
      <c r="E10083" s="11"/>
      <c r="F10083" s="11"/>
    </row>
    <row r="10084" spans="1:6" x14ac:dyDescent="0.2">
      <c r="A10084" s="11"/>
      <c r="B10084"/>
      <c r="C10084"/>
      <c r="E10084" s="11"/>
      <c r="F10084" s="11"/>
    </row>
    <row r="10085" spans="1:6" x14ac:dyDescent="0.2">
      <c r="A10085" s="11"/>
      <c r="B10085"/>
      <c r="C10085"/>
      <c r="E10085" s="11"/>
      <c r="F10085" s="11"/>
    </row>
    <row r="10086" spans="1:6" x14ac:dyDescent="0.2">
      <c r="A10086" s="11"/>
      <c r="B10086"/>
      <c r="C10086"/>
      <c r="E10086" s="11"/>
      <c r="F10086" s="11"/>
    </row>
    <row r="10087" spans="1:6" x14ac:dyDescent="0.2">
      <c r="A10087" s="11"/>
      <c r="B10087"/>
      <c r="C10087"/>
      <c r="E10087" s="11"/>
      <c r="F10087" s="11"/>
    </row>
    <row r="10088" spans="1:6" x14ac:dyDescent="0.2">
      <c r="A10088" s="11"/>
      <c r="B10088"/>
      <c r="C10088"/>
      <c r="E10088" s="11"/>
      <c r="F10088" s="11"/>
    </row>
    <row r="10089" spans="1:6" x14ac:dyDescent="0.2">
      <c r="A10089" s="11"/>
      <c r="B10089"/>
      <c r="C10089"/>
      <c r="E10089" s="11"/>
      <c r="F10089" s="11"/>
    </row>
    <row r="10090" spans="1:6" x14ac:dyDescent="0.2">
      <c r="A10090" s="11"/>
      <c r="B10090"/>
      <c r="C10090"/>
      <c r="E10090" s="11"/>
      <c r="F10090" s="11"/>
    </row>
    <row r="10091" spans="1:6" x14ac:dyDescent="0.2">
      <c r="A10091" s="11"/>
      <c r="B10091"/>
      <c r="C10091"/>
      <c r="E10091" s="11"/>
      <c r="F10091" s="11"/>
    </row>
    <row r="10092" spans="1:6" x14ac:dyDescent="0.2">
      <c r="A10092" s="11"/>
      <c r="B10092"/>
      <c r="C10092"/>
      <c r="E10092" s="11"/>
      <c r="F10092" s="11"/>
    </row>
    <row r="10093" spans="1:6" x14ac:dyDescent="0.2">
      <c r="A10093" s="11"/>
      <c r="B10093"/>
      <c r="C10093"/>
      <c r="E10093" s="11"/>
      <c r="F10093" s="11"/>
    </row>
    <row r="10094" spans="1:6" x14ac:dyDescent="0.2">
      <c r="A10094" s="11"/>
      <c r="B10094"/>
      <c r="C10094"/>
      <c r="E10094" s="11"/>
      <c r="F10094" s="11"/>
    </row>
    <row r="10095" spans="1:6" x14ac:dyDescent="0.2">
      <c r="A10095" s="11"/>
      <c r="B10095"/>
      <c r="C10095"/>
      <c r="E10095" s="11"/>
      <c r="F10095" s="11"/>
    </row>
    <row r="10096" spans="1:6" x14ac:dyDescent="0.2">
      <c r="A10096" s="11"/>
      <c r="B10096"/>
      <c r="C10096"/>
      <c r="E10096" s="11"/>
      <c r="F10096" s="11"/>
    </row>
    <row r="10097" spans="1:6" x14ac:dyDescent="0.2">
      <c r="A10097" s="11"/>
      <c r="B10097"/>
      <c r="C10097"/>
      <c r="E10097" s="11"/>
      <c r="F10097" s="11"/>
    </row>
    <row r="10098" spans="1:6" x14ac:dyDescent="0.2">
      <c r="A10098" s="11"/>
      <c r="B10098"/>
      <c r="C10098"/>
      <c r="E10098" s="11"/>
      <c r="F10098" s="11"/>
    </row>
    <row r="10099" spans="1:6" x14ac:dyDescent="0.2">
      <c r="A10099" s="11"/>
      <c r="B10099"/>
      <c r="C10099"/>
      <c r="E10099" s="11"/>
      <c r="F10099" s="11"/>
    </row>
    <row r="10100" spans="1:6" x14ac:dyDescent="0.2">
      <c r="A10100" s="11"/>
      <c r="B10100"/>
      <c r="C10100"/>
      <c r="E10100" s="11"/>
      <c r="F10100" s="11"/>
    </row>
    <row r="10101" spans="1:6" x14ac:dyDescent="0.2">
      <c r="A10101" s="11"/>
      <c r="B10101"/>
      <c r="C10101"/>
      <c r="E10101" s="11"/>
      <c r="F10101" s="11"/>
    </row>
    <row r="10102" spans="1:6" x14ac:dyDescent="0.2">
      <c r="A10102" s="11"/>
      <c r="B10102"/>
      <c r="C10102"/>
      <c r="E10102" s="11"/>
      <c r="F10102" s="11"/>
    </row>
    <row r="10103" spans="1:6" x14ac:dyDescent="0.2">
      <c r="A10103" s="11"/>
      <c r="B10103"/>
      <c r="C10103"/>
      <c r="E10103" s="11"/>
      <c r="F10103" s="11"/>
    </row>
    <row r="10104" spans="1:6" x14ac:dyDescent="0.2">
      <c r="A10104" s="11"/>
      <c r="B10104"/>
      <c r="C10104"/>
      <c r="E10104" s="11"/>
      <c r="F10104" s="11"/>
    </row>
    <row r="10105" spans="1:6" x14ac:dyDescent="0.2">
      <c r="A10105" s="11"/>
      <c r="B10105"/>
      <c r="C10105"/>
      <c r="E10105" s="11"/>
      <c r="F10105" s="11"/>
    </row>
    <row r="10106" spans="1:6" x14ac:dyDescent="0.2">
      <c r="A10106" s="11"/>
      <c r="B10106"/>
      <c r="C10106"/>
      <c r="E10106" s="11"/>
      <c r="F10106" s="11"/>
    </row>
    <row r="10107" spans="1:6" x14ac:dyDescent="0.2">
      <c r="A10107" s="11"/>
      <c r="B10107"/>
      <c r="C10107"/>
      <c r="E10107" s="11"/>
      <c r="F10107" s="11"/>
    </row>
    <row r="10108" spans="1:6" x14ac:dyDescent="0.2">
      <c r="A10108" s="11"/>
      <c r="B10108"/>
      <c r="C10108"/>
      <c r="E10108" s="11"/>
      <c r="F10108" s="11"/>
    </row>
    <row r="10109" spans="1:6" x14ac:dyDescent="0.2">
      <c r="A10109" s="11"/>
      <c r="B10109"/>
      <c r="C10109"/>
      <c r="E10109" s="11"/>
      <c r="F10109" s="11"/>
    </row>
    <row r="10110" spans="1:6" x14ac:dyDescent="0.2">
      <c r="A10110" s="11"/>
      <c r="B10110"/>
      <c r="C10110"/>
      <c r="E10110" s="11"/>
      <c r="F10110" s="11"/>
    </row>
    <row r="10111" spans="1:6" x14ac:dyDescent="0.2">
      <c r="A10111" s="11"/>
      <c r="B10111"/>
      <c r="C10111"/>
      <c r="E10111" s="11"/>
      <c r="F10111" s="11"/>
    </row>
    <row r="10112" spans="1:6" x14ac:dyDescent="0.2">
      <c r="A10112" s="11"/>
      <c r="B10112"/>
      <c r="C10112"/>
      <c r="E10112" s="11"/>
      <c r="F10112" s="11"/>
    </row>
    <row r="10113" spans="1:6" x14ac:dyDescent="0.2">
      <c r="A10113" s="11"/>
      <c r="B10113"/>
      <c r="C10113"/>
      <c r="E10113" s="11"/>
      <c r="F10113" s="11"/>
    </row>
    <row r="10114" spans="1:6" x14ac:dyDescent="0.2">
      <c r="A10114" s="11"/>
      <c r="B10114"/>
      <c r="C10114"/>
      <c r="E10114" s="11"/>
      <c r="F10114" s="11"/>
    </row>
    <row r="10115" spans="1:6" x14ac:dyDescent="0.2">
      <c r="A10115" s="11"/>
      <c r="B10115"/>
      <c r="C10115"/>
      <c r="E10115" s="11"/>
      <c r="F10115" s="11"/>
    </row>
    <row r="10116" spans="1:6" x14ac:dyDescent="0.2">
      <c r="A10116" s="11"/>
      <c r="B10116"/>
      <c r="C10116"/>
      <c r="E10116" s="11"/>
      <c r="F10116" s="11"/>
    </row>
    <row r="10117" spans="1:6" x14ac:dyDescent="0.2">
      <c r="A10117" s="11"/>
      <c r="B10117"/>
      <c r="C10117"/>
      <c r="E10117" s="11"/>
      <c r="F10117" s="11"/>
    </row>
    <row r="10118" spans="1:6" x14ac:dyDescent="0.2">
      <c r="A10118" s="11"/>
      <c r="B10118"/>
      <c r="C10118"/>
      <c r="E10118" s="11"/>
      <c r="F10118" s="11"/>
    </row>
    <row r="10119" spans="1:6" x14ac:dyDescent="0.2">
      <c r="A10119" s="11"/>
      <c r="B10119"/>
      <c r="C10119"/>
      <c r="E10119" s="11"/>
      <c r="F10119" s="11"/>
    </row>
    <row r="10120" spans="1:6" x14ac:dyDescent="0.2">
      <c r="A10120" s="11"/>
      <c r="B10120"/>
      <c r="C10120"/>
      <c r="E10120" s="11"/>
      <c r="F10120" s="11"/>
    </row>
    <row r="10121" spans="1:6" x14ac:dyDescent="0.2">
      <c r="A10121" s="11"/>
      <c r="B10121"/>
      <c r="C10121"/>
      <c r="E10121" s="11"/>
      <c r="F10121" s="11"/>
    </row>
    <row r="10122" spans="1:6" x14ac:dyDescent="0.2">
      <c r="A10122" s="11"/>
      <c r="B10122"/>
      <c r="C10122"/>
      <c r="E10122" s="11"/>
      <c r="F10122" s="11"/>
    </row>
    <row r="10123" spans="1:6" x14ac:dyDescent="0.2">
      <c r="A10123" s="11"/>
      <c r="B10123"/>
      <c r="C10123"/>
      <c r="E10123" s="11"/>
      <c r="F10123" s="11"/>
    </row>
    <row r="10124" spans="1:6" x14ac:dyDescent="0.2">
      <c r="A10124" s="11"/>
      <c r="B10124"/>
      <c r="C10124"/>
      <c r="E10124" s="11"/>
      <c r="F10124" s="11"/>
    </row>
    <row r="10125" spans="1:6" x14ac:dyDescent="0.2">
      <c r="A10125" s="11"/>
      <c r="B10125"/>
      <c r="C10125"/>
      <c r="E10125" s="11"/>
      <c r="F10125" s="11"/>
    </row>
    <row r="10126" spans="1:6" x14ac:dyDescent="0.2">
      <c r="A10126" s="11"/>
      <c r="B10126"/>
      <c r="C10126"/>
      <c r="E10126" s="11"/>
      <c r="F10126" s="11"/>
    </row>
    <row r="10127" spans="1:6" x14ac:dyDescent="0.2">
      <c r="A10127" s="11"/>
      <c r="B10127"/>
      <c r="C10127"/>
      <c r="E10127" s="11"/>
      <c r="F10127" s="11"/>
    </row>
    <row r="10128" spans="1:6" x14ac:dyDescent="0.2">
      <c r="A10128" s="11"/>
      <c r="B10128"/>
      <c r="C10128"/>
      <c r="E10128" s="11"/>
      <c r="F10128" s="11"/>
    </row>
    <row r="10129" spans="1:6" x14ac:dyDescent="0.2">
      <c r="A10129" s="11"/>
      <c r="B10129"/>
      <c r="C10129"/>
      <c r="E10129" s="11"/>
      <c r="F10129" s="11"/>
    </row>
    <row r="10130" spans="1:6" x14ac:dyDescent="0.2">
      <c r="A10130" s="11"/>
      <c r="B10130"/>
      <c r="C10130"/>
      <c r="E10130" s="11"/>
      <c r="F10130" s="11"/>
    </row>
    <row r="10131" spans="1:6" x14ac:dyDescent="0.2">
      <c r="A10131" s="11"/>
      <c r="B10131"/>
      <c r="C10131"/>
      <c r="E10131" s="11"/>
      <c r="F10131" s="11"/>
    </row>
    <row r="10132" spans="1:6" x14ac:dyDescent="0.2">
      <c r="A10132" s="11"/>
      <c r="B10132"/>
      <c r="C10132"/>
      <c r="E10132" s="11"/>
      <c r="F10132" s="11"/>
    </row>
    <row r="10133" spans="1:6" x14ac:dyDescent="0.2">
      <c r="A10133" s="11"/>
      <c r="B10133"/>
      <c r="C10133"/>
      <c r="E10133" s="11"/>
      <c r="F10133" s="11"/>
    </row>
    <row r="10134" spans="1:6" x14ac:dyDescent="0.2">
      <c r="A10134" s="11"/>
      <c r="B10134"/>
      <c r="C10134"/>
      <c r="E10134" s="11"/>
      <c r="F10134" s="11"/>
    </row>
    <row r="10135" spans="1:6" x14ac:dyDescent="0.2">
      <c r="A10135" s="11"/>
      <c r="B10135"/>
      <c r="C10135"/>
      <c r="E10135" s="11"/>
      <c r="F10135" s="11"/>
    </row>
    <row r="10136" spans="1:6" x14ac:dyDescent="0.2">
      <c r="A10136" s="11"/>
      <c r="B10136"/>
      <c r="C10136"/>
      <c r="E10136" s="11"/>
      <c r="F10136" s="11"/>
    </row>
    <row r="10137" spans="1:6" x14ac:dyDescent="0.2">
      <c r="A10137" s="11"/>
      <c r="B10137"/>
      <c r="C10137"/>
      <c r="E10137" s="11"/>
      <c r="F10137" s="11"/>
    </row>
    <row r="10138" spans="1:6" x14ac:dyDescent="0.2">
      <c r="A10138" s="11"/>
      <c r="B10138"/>
      <c r="C10138"/>
      <c r="E10138" s="11"/>
      <c r="F10138" s="11"/>
    </row>
    <row r="10139" spans="1:6" x14ac:dyDescent="0.2">
      <c r="A10139" s="11"/>
      <c r="B10139"/>
      <c r="C10139"/>
      <c r="E10139" s="11"/>
      <c r="F10139" s="11"/>
    </row>
    <row r="10140" spans="1:6" x14ac:dyDescent="0.2">
      <c r="A10140" s="11"/>
      <c r="B10140"/>
      <c r="C10140"/>
      <c r="E10140" s="11"/>
      <c r="F10140" s="11"/>
    </row>
    <row r="10141" spans="1:6" x14ac:dyDescent="0.2">
      <c r="A10141" s="11"/>
      <c r="B10141"/>
      <c r="C10141"/>
      <c r="E10141" s="11"/>
      <c r="F10141" s="11"/>
    </row>
    <row r="10142" spans="1:6" x14ac:dyDescent="0.2">
      <c r="A10142" s="11"/>
      <c r="B10142"/>
      <c r="C10142"/>
      <c r="E10142" s="11"/>
      <c r="F10142" s="11"/>
    </row>
    <row r="10143" spans="1:6" x14ac:dyDescent="0.2">
      <c r="A10143" s="11"/>
      <c r="B10143"/>
      <c r="C10143"/>
      <c r="E10143" s="11"/>
      <c r="F10143" s="11"/>
    </row>
    <row r="10144" spans="1:6" x14ac:dyDescent="0.2">
      <c r="A10144" s="11"/>
      <c r="B10144"/>
      <c r="C10144"/>
      <c r="E10144" s="11"/>
      <c r="F10144" s="11"/>
    </row>
    <row r="10145" spans="1:6" x14ac:dyDescent="0.2">
      <c r="A10145" s="11"/>
      <c r="B10145"/>
      <c r="C10145"/>
      <c r="E10145" s="11"/>
      <c r="F10145" s="11"/>
    </row>
    <row r="10146" spans="1:6" x14ac:dyDescent="0.2">
      <c r="A10146" s="11"/>
      <c r="B10146"/>
      <c r="C10146"/>
      <c r="E10146" s="11"/>
      <c r="F10146" s="11"/>
    </row>
    <row r="10147" spans="1:6" x14ac:dyDescent="0.2">
      <c r="A10147" s="11"/>
      <c r="B10147"/>
      <c r="C10147"/>
      <c r="E10147" s="11"/>
      <c r="F10147" s="11"/>
    </row>
    <row r="10148" spans="1:6" x14ac:dyDescent="0.2">
      <c r="A10148" s="11"/>
      <c r="B10148"/>
      <c r="C10148"/>
      <c r="E10148" s="11"/>
      <c r="F10148" s="11"/>
    </row>
    <row r="10149" spans="1:6" x14ac:dyDescent="0.2">
      <c r="A10149" s="11"/>
      <c r="B10149"/>
      <c r="C10149"/>
      <c r="E10149" s="11"/>
      <c r="F10149" s="11"/>
    </row>
    <row r="10150" spans="1:6" x14ac:dyDescent="0.2">
      <c r="A10150" s="11"/>
      <c r="B10150"/>
      <c r="C10150"/>
      <c r="E10150" s="11"/>
      <c r="F10150" s="11"/>
    </row>
    <row r="10151" spans="1:6" x14ac:dyDescent="0.2">
      <c r="A10151" s="11"/>
      <c r="B10151"/>
      <c r="C10151"/>
      <c r="E10151" s="11"/>
      <c r="F10151" s="11"/>
    </row>
    <row r="10152" spans="1:6" x14ac:dyDescent="0.2">
      <c r="A10152" s="11"/>
      <c r="B10152"/>
      <c r="C10152"/>
      <c r="E10152" s="11"/>
      <c r="F10152" s="11"/>
    </row>
    <row r="10153" spans="1:6" x14ac:dyDescent="0.2">
      <c r="A10153" s="11"/>
      <c r="B10153"/>
      <c r="C10153"/>
      <c r="E10153" s="11"/>
      <c r="F10153" s="11"/>
    </row>
    <row r="10154" spans="1:6" x14ac:dyDescent="0.2">
      <c r="A10154" s="11"/>
      <c r="B10154"/>
      <c r="C10154"/>
      <c r="E10154" s="11"/>
      <c r="F10154" s="11"/>
    </row>
    <row r="10155" spans="1:6" x14ac:dyDescent="0.2">
      <c r="A10155" s="11"/>
      <c r="B10155"/>
      <c r="C10155"/>
      <c r="E10155" s="11"/>
      <c r="F10155" s="11"/>
    </row>
    <row r="10156" spans="1:6" x14ac:dyDescent="0.2">
      <c r="A10156" s="11"/>
      <c r="B10156"/>
      <c r="C10156"/>
      <c r="E10156" s="11"/>
      <c r="F10156" s="11"/>
    </row>
    <row r="10157" spans="1:6" x14ac:dyDescent="0.2">
      <c r="A10157" s="11"/>
      <c r="B10157"/>
      <c r="C10157"/>
      <c r="E10157" s="11"/>
      <c r="F10157" s="11"/>
    </row>
    <row r="10158" spans="1:6" x14ac:dyDescent="0.2">
      <c r="A10158" s="11"/>
      <c r="B10158"/>
      <c r="C10158"/>
      <c r="E10158" s="11"/>
      <c r="F10158" s="11"/>
    </row>
    <row r="10159" spans="1:6" x14ac:dyDescent="0.2">
      <c r="A10159" s="11"/>
      <c r="B10159"/>
      <c r="C10159"/>
      <c r="E10159" s="11"/>
      <c r="F10159" s="11"/>
    </row>
    <row r="10160" spans="1:6" x14ac:dyDescent="0.2">
      <c r="A10160" s="11"/>
      <c r="B10160"/>
      <c r="C10160"/>
      <c r="E10160" s="11"/>
      <c r="F10160" s="11"/>
    </row>
    <row r="10161" spans="1:6" x14ac:dyDescent="0.2">
      <c r="A10161" s="11"/>
      <c r="B10161"/>
      <c r="C10161"/>
      <c r="E10161" s="11"/>
      <c r="F10161" s="11"/>
    </row>
    <row r="10162" spans="1:6" x14ac:dyDescent="0.2">
      <c r="A10162" s="11"/>
      <c r="B10162"/>
      <c r="C10162"/>
      <c r="E10162" s="11"/>
      <c r="F10162" s="11"/>
    </row>
    <row r="10163" spans="1:6" x14ac:dyDescent="0.2">
      <c r="A10163" s="11"/>
      <c r="B10163"/>
      <c r="C10163"/>
      <c r="E10163" s="11"/>
      <c r="F10163" s="11"/>
    </row>
    <row r="10164" spans="1:6" x14ac:dyDescent="0.2">
      <c r="A10164" s="11"/>
      <c r="B10164"/>
      <c r="C10164"/>
      <c r="E10164" s="11"/>
      <c r="F10164" s="11"/>
    </row>
    <row r="10165" spans="1:6" x14ac:dyDescent="0.2">
      <c r="A10165" s="11"/>
      <c r="B10165"/>
      <c r="C10165"/>
      <c r="E10165" s="11"/>
      <c r="F10165" s="11"/>
    </row>
    <row r="10166" spans="1:6" x14ac:dyDescent="0.2">
      <c r="A10166" s="11"/>
      <c r="B10166"/>
      <c r="C10166"/>
      <c r="E10166" s="11"/>
      <c r="F10166" s="11"/>
    </row>
    <row r="10167" spans="1:6" x14ac:dyDescent="0.2">
      <c r="A10167" s="11"/>
      <c r="B10167"/>
      <c r="C10167"/>
      <c r="E10167" s="11"/>
      <c r="F10167" s="11"/>
    </row>
    <row r="10168" spans="1:6" x14ac:dyDescent="0.2">
      <c r="A10168" s="11"/>
      <c r="B10168"/>
      <c r="C10168"/>
      <c r="E10168" s="11"/>
      <c r="F10168" s="11"/>
    </row>
    <row r="10169" spans="1:6" x14ac:dyDescent="0.2">
      <c r="A10169" s="11"/>
      <c r="B10169"/>
      <c r="C10169"/>
      <c r="E10169" s="11"/>
      <c r="F10169" s="11"/>
    </row>
    <row r="10170" spans="1:6" x14ac:dyDescent="0.2">
      <c r="A10170" s="11"/>
      <c r="B10170"/>
      <c r="C10170"/>
      <c r="E10170" s="11"/>
      <c r="F10170" s="11"/>
    </row>
    <row r="10171" spans="1:6" x14ac:dyDescent="0.2">
      <c r="A10171" s="11"/>
      <c r="B10171"/>
      <c r="C10171"/>
      <c r="E10171" s="11"/>
      <c r="F10171" s="11"/>
    </row>
    <row r="10172" spans="1:6" x14ac:dyDescent="0.2">
      <c r="A10172" s="11"/>
      <c r="B10172"/>
      <c r="C10172"/>
      <c r="E10172" s="11"/>
      <c r="F10172" s="11"/>
    </row>
    <row r="10173" spans="1:6" x14ac:dyDescent="0.2">
      <c r="A10173" s="11"/>
      <c r="B10173"/>
      <c r="C10173"/>
      <c r="E10173" s="11"/>
      <c r="F10173" s="11"/>
    </row>
    <row r="10174" spans="1:6" x14ac:dyDescent="0.2">
      <c r="A10174" s="11"/>
      <c r="B10174"/>
      <c r="C10174"/>
      <c r="E10174" s="11"/>
      <c r="F10174" s="11"/>
    </row>
    <row r="10175" spans="1:6" x14ac:dyDescent="0.2">
      <c r="A10175" s="11"/>
      <c r="B10175"/>
      <c r="C10175"/>
      <c r="E10175" s="11"/>
      <c r="F10175" s="11"/>
    </row>
    <row r="10176" spans="1:6" x14ac:dyDescent="0.2">
      <c r="A10176" s="11"/>
      <c r="B10176"/>
      <c r="C10176"/>
      <c r="E10176" s="11"/>
      <c r="F10176" s="11"/>
    </row>
    <row r="10177" spans="1:6" x14ac:dyDescent="0.2">
      <c r="A10177" s="11"/>
      <c r="B10177"/>
      <c r="C10177"/>
      <c r="E10177" s="11"/>
      <c r="F10177" s="11"/>
    </row>
    <row r="10178" spans="1:6" x14ac:dyDescent="0.2">
      <c r="A10178" s="11"/>
      <c r="B10178"/>
      <c r="C10178"/>
      <c r="E10178" s="11"/>
      <c r="F10178" s="11"/>
    </row>
    <row r="10179" spans="1:6" x14ac:dyDescent="0.2">
      <c r="A10179" s="11"/>
      <c r="B10179"/>
      <c r="C10179"/>
      <c r="E10179" s="11"/>
      <c r="F10179" s="11"/>
    </row>
    <row r="10180" spans="1:6" x14ac:dyDescent="0.2">
      <c r="A10180" s="11"/>
      <c r="B10180"/>
      <c r="C10180"/>
      <c r="E10180" s="11"/>
      <c r="F10180" s="11"/>
    </row>
    <row r="10181" spans="1:6" x14ac:dyDescent="0.2">
      <c r="A10181" s="11"/>
      <c r="B10181"/>
      <c r="C10181"/>
      <c r="E10181" s="11"/>
      <c r="F10181" s="11"/>
    </row>
    <row r="10182" spans="1:6" x14ac:dyDescent="0.2">
      <c r="A10182" s="11"/>
      <c r="B10182"/>
      <c r="C10182"/>
      <c r="E10182" s="11"/>
      <c r="F10182" s="11"/>
    </row>
    <row r="10183" spans="1:6" x14ac:dyDescent="0.2">
      <c r="A10183" s="11"/>
      <c r="B10183"/>
      <c r="C10183"/>
      <c r="E10183" s="11"/>
      <c r="F10183" s="11"/>
    </row>
    <row r="10184" spans="1:6" x14ac:dyDescent="0.2">
      <c r="A10184" s="11"/>
      <c r="B10184"/>
      <c r="C10184"/>
      <c r="E10184" s="11"/>
      <c r="F10184" s="11"/>
    </row>
    <row r="10185" spans="1:6" x14ac:dyDescent="0.2">
      <c r="A10185" s="11"/>
      <c r="B10185"/>
      <c r="C10185"/>
      <c r="E10185" s="11"/>
      <c r="F10185" s="11"/>
    </row>
    <row r="10186" spans="1:6" x14ac:dyDescent="0.2">
      <c r="A10186" s="11"/>
      <c r="B10186"/>
      <c r="C10186"/>
      <c r="E10186" s="11"/>
      <c r="F10186" s="11"/>
    </row>
    <row r="10187" spans="1:6" x14ac:dyDescent="0.2">
      <c r="A10187" s="11"/>
      <c r="B10187"/>
      <c r="C10187"/>
      <c r="E10187" s="11"/>
      <c r="F10187" s="11"/>
    </row>
    <row r="10188" spans="1:6" x14ac:dyDescent="0.2">
      <c r="A10188" s="11"/>
      <c r="B10188"/>
      <c r="C10188"/>
      <c r="E10188" s="11"/>
      <c r="F10188" s="11"/>
    </row>
    <row r="10189" spans="1:6" x14ac:dyDescent="0.2">
      <c r="A10189" s="11"/>
      <c r="B10189"/>
      <c r="C10189"/>
      <c r="E10189" s="11"/>
      <c r="F10189" s="11"/>
    </row>
    <row r="10190" spans="1:6" x14ac:dyDescent="0.2">
      <c r="A10190" s="11"/>
      <c r="B10190"/>
      <c r="C10190"/>
      <c r="E10190" s="11"/>
      <c r="F10190" s="11"/>
    </row>
    <row r="10191" spans="1:6" x14ac:dyDescent="0.2">
      <c r="A10191" s="11"/>
      <c r="B10191"/>
      <c r="C10191"/>
      <c r="E10191" s="11"/>
      <c r="F10191" s="11"/>
    </row>
    <row r="10192" spans="1:6" x14ac:dyDescent="0.2">
      <c r="A10192" s="11"/>
      <c r="B10192"/>
      <c r="C10192"/>
      <c r="E10192" s="11"/>
      <c r="F10192" s="11"/>
    </row>
    <row r="10193" spans="1:6" x14ac:dyDescent="0.2">
      <c r="A10193" s="11"/>
      <c r="B10193"/>
      <c r="C10193"/>
      <c r="E10193" s="11"/>
      <c r="F10193" s="11"/>
    </row>
    <row r="10194" spans="1:6" x14ac:dyDescent="0.2">
      <c r="A10194" s="11"/>
      <c r="B10194"/>
      <c r="C10194"/>
      <c r="E10194" s="11"/>
      <c r="F10194" s="11"/>
    </row>
    <row r="10195" spans="1:6" x14ac:dyDescent="0.2">
      <c r="A10195" s="11"/>
      <c r="B10195"/>
      <c r="C10195"/>
      <c r="E10195" s="11"/>
      <c r="F10195" s="11"/>
    </row>
    <row r="10196" spans="1:6" x14ac:dyDescent="0.2">
      <c r="A10196" s="11"/>
      <c r="B10196"/>
      <c r="C10196"/>
      <c r="E10196" s="11"/>
      <c r="F10196" s="11"/>
    </row>
    <row r="10197" spans="1:6" x14ac:dyDescent="0.2">
      <c r="A10197" s="11"/>
      <c r="B10197"/>
      <c r="C10197"/>
      <c r="E10197" s="11"/>
      <c r="F10197" s="11"/>
    </row>
    <row r="10198" spans="1:6" x14ac:dyDescent="0.2">
      <c r="A10198" s="11"/>
      <c r="B10198"/>
      <c r="C10198"/>
      <c r="E10198" s="11"/>
      <c r="F10198" s="11"/>
    </row>
    <row r="10199" spans="1:6" x14ac:dyDescent="0.2">
      <c r="A10199" s="11"/>
      <c r="B10199"/>
      <c r="C10199"/>
      <c r="E10199" s="11"/>
      <c r="F10199" s="11"/>
    </row>
    <row r="10200" spans="1:6" x14ac:dyDescent="0.2">
      <c r="A10200" s="11"/>
      <c r="B10200"/>
      <c r="C10200"/>
      <c r="E10200" s="11"/>
      <c r="F10200" s="11"/>
    </row>
    <row r="10201" spans="1:6" x14ac:dyDescent="0.2">
      <c r="A10201" s="11"/>
      <c r="B10201"/>
      <c r="C10201"/>
      <c r="E10201" s="11"/>
      <c r="F10201" s="11"/>
    </row>
    <row r="10202" spans="1:6" x14ac:dyDescent="0.2">
      <c r="A10202" s="11"/>
      <c r="B10202"/>
      <c r="C10202"/>
      <c r="E10202" s="11"/>
      <c r="F10202" s="11"/>
    </row>
    <row r="10203" spans="1:6" x14ac:dyDescent="0.2">
      <c r="A10203" s="11"/>
      <c r="B10203"/>
      <c r="C10203"/>
      <c r="E10203" s="11"/>
      <c r="F10203" s="11"/>
    </row>
    <row r="10204" spans="1:6" x14ac:dyDescent="0.2">
      <c r="A10204" s="11"/>
      <c r="B10204"/>
      <c r="C10204"/>
      <c r="E10204" s="11"/>
      <c r="F10204" s="11"/>
    </row>
    <row r="10205" spans="1:6" x14ac:dyDescent="0.2">
      <c r="A10205" s="11"/>
      <c r="B10205"/>
      <c r="C10205"/>
      <c r="E10205" s="11"/>
      <c r="F10205" s="11"/>
    </row>
    <row r="10206" spans="1:6" x14ac:dyDescent="0.2">
      <c r="A10206" s="11"/>
      <c r="B10206"/>
      <c r="C10206"/>
      <c r="E10206" s="11"/>
      <c r="F10206" s="11"/>
    </row>
    <row r="10207" spans="1:6" x14ac:dyDescent="0.2">
      <c r="A10207" s="11"/>
      <c r="B10207"/>
      <c r="C10207"/>
      <c r="E10207" s="11"/>
      <c r="F10207" s="11"/>
    </row>
    <row r="10208" spans="1:6" x14ac:dyDescent="0.2">
      <c r="A10208" s="11"/>
      <c r="B10208"/>
      <c r="C10208"/>
      <c r="E10208" s="11"/>
      <c r="F10208" s="11"/>
    </row>
    <row r="10209" spans="1:6" x14ac:dyDescent="0.2">
      <c r="A10209" s="11"/>
      <c r="B10209"/>
      <c r="C10209"/>
      <c r="E10209" s="11"/>
      <c r="F10209" s="11"/>
    </row>
    <row r="10210" spans="1:6" x14ac:dyDescent="0.2">
      <c r="A10210" s="11"/>
      <c r="B10210"/>
      <c r="C10210"/>
      <c r="E10210" s="11"/>
      <c r="F10210" s="11"/>
    </row>
    <row r="10211" spans="1:6" x14ac:dyDescent="0.2">
      <c r="A10211" s="11"/>
      <c r="B10211"/>
      <c r="C10211"/>
      <c r="E10211" s="11"/>
      <c r="F10211" s="11"/>
    </row>
    <row r="10212" spans="1:6" x14ac:dyDescent="0.2">
      <c r="A10212" s="11"/>
      <c r="B10212"/>
      <c r="C10212"/>
      <c r="E10212" s="11"/>
      <c r="F10212" s="11"/>
    </row>
    <row r="10213" spans="1:6" x14ac:dyDescent="0.2">
      <c r="A10213" s="11"/>
      <c r="B10213"/>
      <c r="C10213"/>
      <c r="E10213" s="11"/>
      <c r="F10213" s="11"/>
    </row>
    <row r="10214" spans="1:6" x14ac:dyDescent="0.2">
      <c r="A10214" s="11"/>
      <c r="B10214"/>
      <c r="C10214"/>
      <c r="E10214" s="11"/>
      <c r="F10214" s="11"/>
    </row>
    <row r="10215" spans="1:6" x14ac:dyDescent="0.2">
      <c r="A10215" s="11"/>
      <c r="B10215"/>
      <c r="C10215"/>
      <c r="E10215" s="11"/>
      <c r="F10215" s="11"/>
    </row>
    <row r="10216" spans="1:6" x14ac:dyDescent="0.2">
      <c r="A10216" s="11"/>
      <c r="B10216"/>
      <c r="C10216"/>
      <c r="E10216" s="11"/>
      <c r="F10216" s="11"/>
    </row>
    <row r="10217" spans="1:6" x14ac:dyDescent="0.2">
      <c r="A10217" s="11"/>
      <c r="B10217"/>
      <c r="C10217"/>
      <c r="E10217" s="11"/>
      <c r="F10217" s="11"/>
    </row>
    <row r="10218" spans="1:6" x14ac:dyDescent="0.2">
      <c r="A10218" s="11"/>
      <c r="B10218"/>
      <c r="C10218"/>
      <c r="E10218" s="11"/>
      <c r="F10218" s="11"/>
    </row>
    <row r="10219" spans="1:6" x14ac:dyDescent="0.2">
      <c r="A10219" s="11"/>
      <c r="B10219"/>
      <c r="C10219"/>
      <c r="E10219" s="11"/>
      <c r="F10219" s="11"/>
    </row>
    <row r="10220" spans="1:6" x14ac:dyDescent="0.2">
      <c r="A10220" s="11"/>
      <c r="B10220"/>
      <c r="C10220"/>
      <c r="E10220" s="11"/>
      <c r="F10220" s="11"/>
    </row>
    <row r="10221" spans="1:6" x14ac:dyDescent="0.2">
      <c r="A10221" s="11"/>
      <c r="B10221"/>
      <c r="C10221"/>
      <c r="E10221" s="11"/>
      <c r="F10221" s="11"/>
    </row>
    <row r="10222" spans="1:6" x14ac:dyDescent="0.2">
      <c r="A10222" s="11"/>
      <c r="B10222"/>
      <c r="C10222"/>
      <c r="E10222" s="11"/>
      <c r="F10222" s="11"/>
    </row>
    <row r="10223" spans="1:6" x14ac:dyDescent="0.2">
      <c r="A10223" s="11"/>
      <c r="B10223"/>
      <c r="C10223"/>
      <c r="E10223" s="11"/>
      <c r="F10223" s="11"/>
    </row>
    <row r="10224" spans="1:6" x14ac:dyDescent="0.2">
      <c r="A10224" s="11"/>
      <c r="B10224"/>
      <c r="C10224"/>
      <c r="E10224" s="11"/>
      <c r="F10224" s="11"/>
    </row>
    <row r="10225" spans="1:6" x14ac:dyDescent="0.2">
      <c r="A10225" s="11"/>
      <c r="B10225"/>
      <c r="C10225"/>
      <c r="E10225" s="11"/>
      <c r="F10225" s="11"/>
    </row>
    <row r="10226" spans="1:6" x14ac:dyDescent="0.2">
      <c r="A10226" s="11"/>
      <c r="B10226"/>
      <c r="C10226"/>
      <c r="E10226" s="11"/>
      <c r="F10226" s="11"/>
    </row>
    <row r="10227" spans="1:6" x14ac:dyDescent="0.2">
      <c r="A10227" s="11"/>
      <c r="B10227"/>
      <c r="C10227"/>
      <c r="E10227" s="11"/>
      <c r="F10227" s="11"/>
    </row>
    <row r="10228" spans="1:6" x14ac:dyDescent="0.2">
      <c r="A10228" s="11"/>
      <c r="B10228"/>
      <c r="C10228"/>
      <c r="E10228" s="11"/>
      <c r="F10228" s="11"/>
    </row>
    <row r="10229" spans="1:6" x14ac:dyDescent="0.2">
      <c r="A10229" s="11"/>
      <c r="B10229"/>
      <c r="C10229"/>
      <c r="E10229" s="11"/>
      <c r="F10229" s="11"/>
    </row>
    <row r="10230" spans="1:6" x14ac:dyDescent="0.2">
      <c r="A10230" s="11"/>
      <c r="B10230"/>
      <c r="C10230"/>
      <c r="E10230" s="11"/>
      <c r="F10230" s="11"/>
    </row>
    <row r="10231" spans="1:6" x14ac:dyDescent="0.2">
      <c r="A10231" s="11"/>
      <c r="B10231"/>
      <c r="C10231"/>
      <c r="E10231" s="11"/>
      <c r="F10231" s="11"/>
    </row>
    <row r="10232" spans="1:6" x14ac:dyDescent="0.2">
      <c r="A10232" s="11"/>
      <c r="B10232"/>
      <c r="C10232"/>
      <c r="E10232" s="11"/>
      <c r="F10232" s="11"/>
    </row>
    <row r="10233" spans="1:6" x14ac:dyDescent="0.2">
      <c r="A10233" s="11"/>
      <c r="B10233"/>
      <c r="C10233"/>
      <c r="E10233" s="11"/>
      <c r="F10233" s="11"/>
    </row>
    <row r="10234" spans="1:6" x14ac:dyDescent="0.2">
      <c r="A10234" s="11"/>
      <c r="B10234"/>
      <c r="C10234"/>
      <c r="E10234" s="11"/>
      <c r="F10234" s="11"/>
    </row>
    <row r="10235" spans="1:6" x14ac:dyDescent="0.2">
      <c r="A10235" s="11"/>
      <c r="B10235"/>
      <c r="C10235"/>
      <c r="E10235" s="11"/>
      <c r="F10235" s="11"/>
    </row>
    <row r="10236" spans="1:6" x14ac:dyDescent="0.2">
      <c r="A10236" s="11"/>
      <c r="B10236"/>
      <c r="C10236"/>
      <c r="E10236" s="11"/>
      <c r="F10236" s="11"/>
    </row>
    <row r="10237" spans="1:6" x14ac:dyDescent="0.2">
      <c r="A10237" s="11"/>
      <c r="B10237"/>
      <c r="C10237"/>
      <c r="E10237" s="11"/>
      <c r="F10237" s="11"/>
    </row>
    <row r="10238" spans="1:6" x14ac:dyDescent="0.2">
      <c r="A10238" s="11"/>
      <c r="B10238"/>
      <c r="C10238"/>
      <c r="E10238" s="11"/>
      <c r="F10238" s="11"/>
    </row>
    <row r="10239" spans="1:6" x14ac:dyDescent="0.2">
      <c r="A10239" s="11"/>
      <c r="B10239"/>
      <c r="C10239"/>
      <c r="E10239" s="11"/>
      <c r="F10239" s="11"/>
    </row>
    <row r="10240" spans="1:6" x14ac:dyDescent="0.2">
      <c r="A10240" s="11"/>
      <c r="B10240"/>
      <c r="C10240"/>
      <c r="E10240" s="11"/>
      <c r="F10240" s="11"/>
    </row>
    <row r="10241" spans="1:6" x14ac:dyDescent="0.2">
      <c r="A10241" s="11"/>
      <c r="B10241"/>
      <c r="C10241"/>
      <c r="E10241" s="11"/>
      <c r="F10241" s="11"/>
    </row>
    <row r="10242" spans="1:6" x14ac:dyDescent="0.2">
      <c r="A10242" s="11"/>
      <c r="B10242"/>
      <c r="C10242"/>
      <c r="E10242" s="11"/>
      <c r="F10242" s="11"/>
    </row>
    <row r="10243" spans="1:6" x14ac:dyDescent="0.2">
      <c r="A10243" s="11"/>
      <c r="B10243"/>
      <c r="C10243"/>
      <c r="E10243" s="11"/>
      <c r="F10243" s="11"/>
    </row>
    <row r="10244" spans="1:6" x14ac:dyDescent="0.2">
      <c r="A10244" s="11"/>
      <c r="B10244"/>
      <c r="C10244"/>
      <c r="E10244" s="11"/>
      <c r="F10244" s="11"/>
    </row>
    <row r="10245" spans="1:6" x14ac:dyDescent="0.2">
      <c r="A10245" s="11"/>
      <c r="B10245"/>
      <c r="C10245"/>
      <c r="E10245" s="11"/>
      <c r="F10245" s="11"/>
    </row>
    <row r="10246" spans="1:6" x14ac:dyDescent="0.2">
      <c r="A10246" s="11"/>
      <c r="B10246"/>
      <c r="C10246"/>
      <c r="E10246" s="11"/>
      <c r="F10246" s="11"/>
    </row>
    <row r="10247" spans="1:6" x14ac:dyDescent="0.2">
      <c r="A10247" s="11"/>
      <c r="B10247"/>
      <c r="C10247"/>
      <c r="E10247" s="11"/>
      <c r="F10247" s="11"/>
    </row>
    <row r="10248" spans="1:6" x14ac:dyDescent="0.2">
      <c r="A10248" s="11"/>
      <c r="B10248"/>
      <c r="C10248"/>
      <c r="E10248" s="11"/>
      <c r="F10248" s="11"/>
    </row>
    <row r="10249" spans="1:6" x14ac:dyDescent="0.2">
      <c r="A10249" s="11"/>
      <c r="B10249"/>
      <c r="C10249"/>
      <c r="E10249" s="11"/>
      <c r="F10249" s="11"/>
    </row>
    <row r="10250" spans="1:6" x14ac:dyDescent="0.2">
      <c r="A10250" s="11"/>
      <c r="B10250"/>
      <c r="C10250"/>
      <c r="E10250" s="11"/>
      <c r="F10250" s="11"/>
    </row>
    <row r="10251" spans="1:6" x14ac:dyDescent="0.2">
      <c r="A10251" s="11"/>
      <c r="B10251"/>
      <c r="C10251"/>
      <c r="E10251" s="11"/>
      <c r="F10251" s="11"/>
    </row>
    <row r="10252" spans="1:6" x14ac:dyDescent="0.2">
      <c r="A10252" s="11"/>
      <c r="B10252"/>
      <c r="C10252"/>
      <c r="E10252" s="11"/>
      <c r="F10252" s="11"/>
    </row>
    <row r="10253" spans="1:6" x14ac:dyDescent="0.2">
      <c r="A10253" s="11"/>
      <c r="B10253"/>
      <c r="C10253"/>
      <c r="E10253" s="11"/>
      <c r="F10253" s="11"/>
    </row>
    <row r="10254" spans="1:6" x14ac:dyDescent="0.2">
      <c r="A10254" s="11"/>
      <c r="B10254"/>
      <c r="C10254"/>
      <c r="E10254" s="11"/>
      <c r="F10254" s="11"/>
    </row>
    <row r="10255" spans="1:6" x14ac:dyDescent="0.2">
      <c r="A10255" s="11"/>
      <c r="B10255"/>
      <c r="C10255"/>
      <c r="E10255" s="11"/>
      <c r="F10255" s="11"/>
    </row>
    <row r="10256" spans="1:6" x14ac:dyDescent="0.2">
      <c r="A10256" s="11"/>
      <c r="B10256"/>
      <c r="C10256"/>
      <c r="E10256" s="11"/>
      <c r="F10256" s="11"/>
    </row>
    <row r="10257" spans="1:6" x14ac:dyDescent="0.2">
      <c r="A10257" s="11"/>
      <c r="B10257"/>
      <c r="C10257"/>
      <c r="E10257" s="11"/>
      <c r="F10257" s="11"/>
    </row>
    <row r="10258" spans="1:6" x14ac:dyDescent="0.2">
      <c r="A10258" s="11"/>
      <c r="B10258"/>
      <c r="C10258"/>
      <c r="E10258" s="11"/>
      <c r="F10258" s="11"/>
    </row>
    <row r="10259" spans="1:6" x14ac:dyDescent="0.2">
      <c r="A10259" s="11"/>
      <c r="B10259"/>
      <c r="C10259"/>
      <c r="E10259" s="11"/>
      <c r="F10259" s="11"/>
    </row>
    <row r="10260" spans="1:6" x14ac:dyDescent="0.2">
      <c r="A10260" s="11"/>
      <c r="B10260"/>
      <c r="C10260"/>
      <c r="E10260" s="11"/>
      <c r="F10260" s="11"/>
    </row>
    <row r="10261" spans="1:6" x14ac:dyDescent="0.2">
      <c r="A10261" s="11"/>
      <c r="B10261"/>
      <c r="C10261"/>
      <c r="E10261" s="11"/>
      <c r="F10261" s="11"/>
    </row>
    <row r="10262" spans="1:6" x14ac:dyDescent="0.2">
      <c r="A10262" s="11"/>
      <c r="B10262"/>
      <c r="C10262"/>
      <c r="E10262" s="11"/>
      <c r="F10262" s="11"/>
    </row>
    <row r="10263" spans="1:6" x14ac:dyDescent="0.2">
      <c r="A10263" s="11"/>
      <c r="B10263"/>
      <c r="C10263"/>
      <c r="E10263" s="11"/>
      <c r="F10263" s="11"/>
    </row>
    <row r="10264" spans="1:6" x14ac:dyDescent="0.2">
      <c r="A10264" s="11"/>
      <c r="B10264"/>
      <c r="C10264"/>
      <c r="E10264" s="11"/>
      <c r="F10264" s="11"/>
    </row>
    <row r="10265" spans="1:6" x14ac:dyDescent="0.2">
      <c r="A10265" s="11"/>
      <c r="B10265"/>
      <c r="C10265"/>
      <c r="E10265" s="11"/>
      <c r="F10265" s="11"/>
    </row>
    <row r="10266" spans="1:6" x14ac:dyDescent="0.2">
      <c r="A10266" s="11"/>
      <c r="B10266"/>
      <c r="C10266"/>
      <c r="E10266" s="11"/>
      <c r="F10266" s="11"/>
    </row>
    <row r="10267" spans="1:6" x14ac:dyDescent="0.2">
      <c r="A10267" s="11"/>
      <c r="B10267"/>
      <c r="C10267"/>
      <c r="E10267" s="11"/>
      <c r="F10267" s="11"/>
    </row>
    <row r="10268" spans="1:6" x14ac:dyDescent="0.2">
      <c r="A10268" s="11"/>
      <c r="B10268"/>
      <c r="C10268"/>
      <c r="E10268" s="11"/>
      <c r="F10268" s="11"/>
    </row>
    <row r="10269" spans="1:6" x14ac:dyDescent="0.2">
      <c r="A10269" s="11"/>
      <c r="B10269"/>
      <c r="C10269"/>
      <c r="E10269" s="11"/>
      <c r="F10269" s="11"/>
    </row>
    <row r="10270" spans="1:6" x14ac:dyDescent="0.2">
      <c r="A10270" s="11"/>
      <c r="B10270"/>
      <c r="C10270"/>
      <c r="E10270" s="11"/>
      <c r="F10270" s="11"/>
    </row>
    <row r="10271" spans="1:6" x14ac:dyDescent="0.2">
      <c r="A10271" s="11"/>
      <c r="B10271"/>
      <c r="C10271"/>
      <c r="E10271" s="11"/>
      <c r="F10271" s="11"/>
    </row>
    <row r="10272" spans="1:6" x14ac:dyDescent="0.2">
      <c r="A10272" s="11"/>
      <c r="B10272"/>
      <c r="C10272"/>
      <c r="E10272" s="11"/>
      <c r="F10272" s="11"/>
    </row>
    <row r="10273" spans="1:6" x14ac:dyDescent="0.2">
      <c r="A10273" s="11"/>
      <c r="B10273"/>
      <c r="C10273"/>
      <c r="E10273" s="11"/>
      <c r="F10273" s="11"/>
    </row>
    <row r="10274" spans="1:6" x14ac:dyDescent="0.2">
      <c r="A10274" s="11"/>
      <c r="B10274"/>
      <c r="C10274"/>
      <c r="E10274" s="11"/>
      <c r="F10274" s="11"/>
    </row>
    <row r="10275" spans="1:6" x14ac:dyDescent="0.2">
      <c r="A10275" s="11"/>
      <c r="B10275"/>
      <c r="C10275"/>
      <c r="E10275" s="11"/>
      <c r="F10275" s="11"/>
    </row>
    <row r="10276" spans="1:6" x14ac:dyDescent="0.2">
      <c r="A10276" s="11"/>
      <c r="B10276"/>
      <c r="C10276"/>
      <c r="E10276" s="11"/>
      <c r="F10276" s="11"/>
    </row>
    <row r="10277" spans="1:6" x14ac:dyDescent="0.2">
      <c r="A10277" s="11"/>
      <c r="B10277"/>
      <c r="C10277"/>
      <c r="E10277" s="11"/>
      <c r="F10277" s="11"/>
    </row>
    <row r="10278" spans="1:6" x14ac:dyDescent="0.2">
      <c r="A10278" s="11"/>
      <c r="B10278"/>
      <c r="C10278"/>
      <c r="E10278" s="11"/>
      <c r="F10278" s="11"/>
    </row>
    <row r="10279" spans="1:6" x14ac:dyDescent="0.2">
      <c r="A10279" s="11"/>
      <c r="B10279"/>
      <c r="C10279"/>
      <c r="E10279" s="11"/>
      <c r="F10279" s="11"/>
    </row>
    <row r="10280" spans="1:6" x14ac:dyDescent="0.2">
      <c r="A10280" s="11"/>
      <c r="B10280"/>
      <c r="C10280"/>
      <c r="E10280" s="11"/>
      <c r="F10280" s="11"/>
    </row>
    <row r="10281" spans="1:6" x14ac:dyDescent="0.2">
      <c r="A10281" s="11"/>
      <c r="B10281"/>
      <c r="C10281"/>
      <c r="E10281" s="11"/>
      <c r="F10281" s="11"/>
    </row>
    <row r="10282" spans="1:6" x14ac:dyDescent="0.2">
      <c r="A10282" s="11"/>
      <c r="B10282"/>
      <c r="C10282"/>
      <c r="E10282" s="11"/>
      <c r="F10282" s="11"/>
    </row>
    <row r="10283" spans="1:6" x14ac:dyDescent="0.2">
      <c r="A10283" s="11"/>
      <c r="B10283"/>
      <c r="C10283"/>
      <c r="E10283" s="11"/>
      <c r="F10283" s="11"/>
    </row>
    <row r="10284" spans="1:6" x14ac:dyDescent="0.2">
      <c r="A10284" s="11"/>
      <c r="B10284"/>
      <c r="C10284"/>
      <c r="E10284" s="11"/>
      <c r="F10284" s="11"/>
    </row>
    <row r="10285" spans="1:6" x14ac:dyDescent="0.2">
      <c r="A10285" s="11"/>
      <c r="B10285"/>
      <c r="C10285"/>
      <c r="E10285" s="11"/>
      <c r="F10285" s="11"/>
    </row>
    <row r="10286" spans="1:6" x14ac:dyDescent="0.2">
      <c r="A10286" s="11"/>
      <c r="B10286"/>
      <c r="C10286"/>
      <c r="E10286" s="11"/>
      <c r="F10286" s="11"/>
    </row>
    <row r="10287" spans="1:6" x14ac:dyDescent="0.2">
      <c r="A10287" s="11"/>
      <c r="B10287"/>
      <c r="C10287"/>
      <c r="E10287" s="11"/>
      <c r="F10287" s="11"/>
    </row>
    <row r="10288" spans="1:6" x14ac:dyDescent="0.2">
      <c r="A10288" s="11"/>
      <c r="B10288"/>
      <c r="C10288"/>
      <c r="E10288" s="11"/>
      <c r="F10288" s="11"/>
    </row>
    <row r="10289" spans="1:6" x14ac:dyDescent="0.2">
      <c r="A10289" s="11"/>
      <c r="B10289"/>
      <c r="C10289"/>
      <c r="E10289" s="11"/>
      <c r="F10289" s="11"/>
    </row>
    <row r="10290" spans="1:6" x14ac:dyDescent="0.2">
      <c r="A10290" s="11"/>
      <c r="B10290"/>
      <c r="C10290"/>
      <c r="E10290" s="11"/>
      <c r="F10290" s="11"/>
    </row>
    <row r="10291" spans="1:6" x14ac:dyDescent="0.2">
      <c r="A10291" s="11"/>
      <c r="B10291"/>
      <c r="C10291"/>
      <c r="E10291" s="11"/>
      <c r="F10291" s="11"/>
    </row>
    <row r="10292" spans="1:6" x14ac:dyDescent="0.2">
      <c r="A10292" s="11"/>
      <c r="B10292"/>
      <c r="C10292"/>
      <c r="E10292" s="11"/>
      <c r="F10292" s="11"/>
    </row>
    <row r="10293" spans="1:6" x14ac:dyDescent="0.2">
      <c r="A10293" s="11"/>
      <c r="B10293"/>
      <c r="C10293"/>
      <c r="E10293" s="11"/>
      <c r="F10293" s="11"/>
    </row>
    <row r="10294" spans="1:6" x14ac:dyDescent="0.2">
      <c r="A10294" s="11"/>
      <c r="B10294"/>
      <c r="C10294"/>
      <c r="E10294" s="11"/>
      <c r="F10294" s="11"/>
    </row>
    <row r="10295" spans="1:6" x14ac:dyDescent="0.2">
      <c r="A10295" s="11"/>
      <c r="B10295"/>
      <c r="C10295"/>
      <c r="E10295" s="11"/>
      <c r="F10295" s="11"/>
    </row>
    <row r="10296" spans="1:6" x14ac:dyDescent="0.2">
      <c r="A10296" s="11"/>
      <c r="B10296"/>
      <c r="C10296"/>
      <c r="E10296" s="11"/>
      <c r="F10296" s="11"/>
    </row>
    <row r="10297" spans="1:6" x14ac:dyDescent="0.2">
      <c r="A10297" s="11"/>
      <c r="B10297"/>
      <c r="C10297"/>
      <c r="E10297" s="11"/>
      <c r="F10297" s="11"/>
    </row>
    <row r="10298" spans="1:6" x14ac:dyDescent="0.2">
      <c r="A10298" s="11"/>
      <c r="B10298"/>
      <c r="C10298"/>
      <c r="E10298" s="11"/>
      <c r="F10298" s="11"/>
    </row>
    <row r="10299" spans="1:6" x14ac:dyDescent="0.2">
      <c r="A10299" s="11"/>
      <c r="B10299"/>
      <c r="C10299"/>
      <c r="E10299" s="11"/>
      <c r="F10299" s="11"/>
    </row>
    <row r="10300" spans="1:6" x14ac:dyDescent="0.2">
      <c r="A10300" s="11"/>
      <c r="B10300"/>
      <c r="C10300"/>
      <c r="E10300" s="11"/>
      <c r="F10300" s="11"/>
    </row>
    <row r="10301" spans="1:6" x14ac:dyDescent="0.2">
      <c r="A10301" s="11"/>
      <c r="B10301"/>
      <c r="C10301"/>
      <c r="E10301" s="11"/>
      <c r="F10301" s="11"/>
    </row>
    <row r="10302" spans="1:6" x14ac:dyDescent="0.2">
      <c r="A10302" s="11"/>
      <c r="B10302"/>
      <c r="C10302"/>
      <c r="E10302" s="11"/>
      <c r="F10302" s="11"/>
    </row>
    <row r="10303" spans="1:6" x14ac:dyDescent="0.2">
      <c r="A10303" s="11"/>
      <c r="B10303"/>
      <c r="C10303"/>
      <c r="E10303" s="11"/>
      <c r="F10303" s="11"/>
    </row>
    <row r="10304" spans="1:6" x14ac:dyDescent="0.2">
      <c r="A10304" s="11"/>
      <c r="B10304"/>
      <c r="C10304"/>
      <c r="E10304" s="11"/>
      <c r="F10304" s="11"/>
    </row>
    <row r="10305" spans="1:6" x14ac:dyDescent="0.2">
      <c r="A10305" s="11"/>
      <c r="B10305"/>
      <c r="C10305"/>
      <c r="E10305" s="11"/>
      <c r="F10305" s="11"/>
    </row>
    <row r="10306" spans="1:6" x14ac:dyDescent="0.2">
      <c r="A10306" s="11"/>
      <c r="B10306"/>
      <c r="C10306"/>
      <c r="E10306" s="11"/>
      <c r="F10306" s="11"/>
    </row>
    <row r="10307" spans="1:6" x14ac:dyDescent="0.2">
      <c r="A10307" s="11"/>
      <c r="B10307"/>
      <c r="C10307"/>
      <c r="E10307" s="11"/>
      <c r="F10307" s="11"/>
    </row>
    <row r="10308" spans="1:6" x14ac:dyDescent="0.2">
      <c r="A10308" s="11"/>
      <c r="B10308"/>
      <c r="C10308"/>
      <c r="E10308" s="11"/>
      <c r="F10308" s="11"/>
    </row>
    <row r="10309" spans="1:6" x14ac:dyDescent="0.2">
      <c r="A10309" s="11"/>
      <c r="B10309"/>
      <c r="C10309"/>
      <c r="E10309" s="11"/>
      <c r="F10309" s="11"/>
    </row>
    <row r="10310" spans="1:6" x14ac:dyDescent="0.2">
      <c r="A10310" s="11"/>
      <c r="B10310"/>
      <c r="C10310"/>
      <c r="E10310" s="11"/>
      <c r="F10310" s="11"/>
    </row>
    <row r="10311" spans="1:6" x14ac:dyDescent="0.2">
      <c r="A10311" s="11"/>
      <c r="B10311"/>
      <c r="C10311"/>
      <c r="E10311" s="11"/>
      <c r="F10311" s="11"/>
    </row>
    <row r="10312" spans="1:6" x14ac:dyDescent="0.2">
      <c r="A10312" s="11"/>
      <c r="B10312"/>
      <c r="C10312"/>
      <c r="E10312" s="11"/>
      <c r="F10312" s="11"/>
    </row>
    <row r="10313" spans="1:6" x14ac:dyDescent="0.2">
      <c r="A10313" s="11"/>
      <c r="B10313"/>
      <c r="C10313"/>
      <c r="E10313" s="11"/>
      <c r="F10313" s="11"/>
    </row>
    <row r="10314" spans="1:6" x14ac:dyDescent="0.2">
      <c r="A10314" s="11"/>
      <c r="B10314"/>
      <c r="C10314"/>
      <c r="E10314" s="11"/>
      <c r="F10314" s="11"/>
    </row>
    <row r="10315" spans="1:6" x14ac:dyDescent="0.2">
      <c r="A10315" s="11"/>
      <c r="B10315"/>
      <c r="C10315"/>
      <c r="E10315" s="11"/>
      <c r="F10315" s="11"/>
    </row>
    <row r="10316" spans="1:6" x14ac:dyDescent="0.2">
      <c r="A10316" s="11"/>
      <c r="B10316"/>
      <c r="C10316"/>
      <c r="E10316" s="11"/>
      <c r="F10316" s="11"/>
    </row>
    <row r="10317" spans="1:6" x14ac:dyDescent="0.2">
      <c r="A10317" s="11"/>
      <c r="B10317"/>
      <c r="C10317"/>
      <c r="E10317" s="11"/>
      <c r="F10317" s="11"/>
    </row>
    <row r="10318" spans="1:6" x14ac:dyDescent="0.2">
      <c r="A10318" s="11"/>
      <c r="B10318"/>
      <c r="C10318"/>
      <c r="E10318" s="11"/>
      <c r="F10318" s="11"/>
    </row>
    <row r="10319" spans="1:6" x14ac:dyDescent="0.2">
      <c r="A10319" s="11"/>
      <c r="B10319"/>
      <c r="C10319"/>
      <c r="E10319" s="11"/>
      <c r="F10319" s="11"/>
    </row>
    <row r="10320" spans="1:6" x14ac:dyDescent="0.2">
      <c r="A10320" s="11"/>
      <c r="B10320"/>
      <c r="C10320"/>
      <c r="E10320" s="11"/>
      <c r="F10320" s="11"/>
    </row>
    <row r="10321" spans="1:6" x14ac:dyDescent="0.2">
      <c r="A10321" s="11"/>
      <c r="B10321"/>
      <c r="C10321"/>
      <c r="E10321" s="11"/>
      <c r="F10321" s="11"/>
    </row>
    <row r="10322" spans="1:6" x14ac:dyDescent="0.2">
      <c r="A10322" s="11"/>
      <c r="B10322"/>
      <c r="C10322"/>
      <c r="E10322" s="11"/>
      <c r="F10322" s="11"/>
    </row>
    <row r="10323" spans="1:6" x14ac:dyDescent="0.2">
      <c r="A10323" s="11"/>
      <c r="B10323"/>
      <c r="C10323"/>
      <c r="E10323" s="11"/>
      <c r="F10323" s="11"/>
    </row>
    <row r="10324" spans="1:6" x14ac:dyDescent="0.2">
      <c r="A10324" s="11"/>
      <c r="B10324"/>
      <c r="C10324"/>
      <c r="E10324" s="11"/>
      <c r="F10324" s="11"/>
    </row>
    <row r="10325" spans="1:6" x14ac:dyDescent="0.2">
      <c r="A10325" s="11"/>
      <c r="B10325"/>
      <c r="C10325"/>
      <c r="E10325" s="11"/>
      <c r="F10325" s="11"/>
    </row>
    <row r="10326" spans="1:6" x14ac:dyDescent="0.2">
      <c r="A10326" s="11"/>
      <c r="B10326"/>
      <c r="C10326"/>
      <c r="E10326" s="11"/>
      <c r="F10326" s="11"/>
    </row>
    <row r="10327" spans="1:6" x14ac:dyDescent="0.2">
      <c r="A10327" s="11"/>
      <c r="B10327"/>
      <c r="C10327"/>
      <c r="E10327" s="11"/>
      <c r="F10327" s="11"/>
    </row>
    <row r="10328" spans="1:6" x14ac:dyDescent="0.2">
      <c r="A10328" s="11"/>
      <c r="B10328"/>
      <c r="C10328"/>
      <c r="E10328" s="11"/>
      <c r="F10328" s="11"/>
    </row>
    <row r="10329" spans="1:6" x14ac:dyDescent="0.2">
      <c r="A10329" s="11"/>
      <c r="B10329"/>
      <c r="C10329"/>
      <c r="E10329" s="11"/>
      <c r="F10329" s="11"/>
    </row>
    <row r="10330" spans="1:6" x14ac:dyDescent="0.2">
      <c r="A10330" s="11"/>
      <c r="B10330"/>
      <c r="C10330"/>
      <c r="E10330" s="11"/>
      <c r="F10330" s="11"/>
    </row>
    <row r="10331" spans="1:6" x14ac:dyDescent="0.2">
      <c r="A10331" s="11"/>
      <c r="B10331"/>
      <c r="C10331"/>
      <c r="E10331" s="11"/>
      <c r="F10331" s="11"/>
    </row>
    <row r="10332" spans="1:6" x14ac:dyDescent="0.2">
      <c r="A10332" s="11"/>
      <c r="B10332"/>
      <c r="C10332"/>
      <c r="E10332" s="11"/>
      <c r="F10332" s="11"/>
    </row>
    <row r="10333" spans="1:6" x14ac:dyDescent="0.2">
      <c r="A10333" s="11"/>
      <c r="B10333"/>
      <c r="C10333"/>
      <c r="E10333" s="11"/>
      <c r="F10333" s="11"/>
    </row>
    <row r="10334" spans="1:6" x14ac:dyDescent="0.2">
      <c r="A10334" s="11"/>
      <c r="B10334"/>
      <c r="C10334"/>
      <c r="E10334" s="11"/>
      <c r="F10334" s="11"/>
    </row>
    <row r="10335" spans="1:6" x14ac:dyDescent="0.2">
      <c r="A10335" s="11"/>
      <c r="B10335"/>
      <c r="C10335"/>
      <c r="E10335" s="11"/>
      <c r="F10335" s="11"/>
    </row>
    <row r="10336" spans="1:6" x14ac:dyDescent="0.2">
      <c r="A10336" s="11"/>
      <c r="B10336"/>
      <c r="C10336"/>
      <c r="E10336" s="11"/>
      <c r="F10336" s="11"/>
    </row>
    <row r="10337" spans="1:6" x14ac:dyDescent="0.2">
      <c r="A10337" s="11"/>
      <c r="B10337"/>
      <c r="C10337"/>
      <c r="E10337" s="11"/>
      <c r="F10337" s="11"/>
    </row>
    <row r="10338" spans="1:6" x14ac:dyDescent="0.2">
      <c r="A10338" s="11"/>
      <c r="B10338"/>
      <c r="C10338"/>
      <c r="E10338" s="11"/>
      <c r="F10338" s="11"/>
    </row>
    <row r="10339" spans="1:6" x14ac:dyDescent="0.2">
      <c r="A10339" s="11"/>
      <c r="B10339"/>
      <c r="C10339"/>
      <c r="E10339" s="11"/>
      <c r="F10339" s="11"/>
    </row>
    <row r="10340" spans="1:6" x14ac:dyDescent="0.2">
      <c r="A10340" s="11"/>
      <c r="B10340"/>
      <c r="C10340"/>
      <c r="E10340" s="11"/>
      <c r="F10340" s="11"/>
    </row>
    <row r="10341" spans="1:6" x14ac:dyDescent="0.2">
      <c r="A10341" s="11"/>
      <c r="B10341"/>
      <c r="C10341"/>
      <c r="E10341" s="11"/>
      <c r="F10341" s="11"/>
    </row>
    <row r="10342" spans="1:6" x14ac:dyDescent="0.2">
      <c r="A10342" s="11"/>
      <c r="B10342"/>
      <c r="C10342"/>
      <c r="E10342" s="11"/>
      <c r="F10342" s="11"/>
    </row>
    <row r="10343" spans="1:6" x14ac:dyDescent="0.2">
      <c r="A10343" s="11"/>
      <c r="B10343"/>
      <c r="C10343"/>
      <c r="E10343" s="11"/>
      <c r="F10343" s="11"/>
    </row>
    <row r="10344" spans="1:6" x14ac:dyDescent="0.2">
      <c r="A10344" s="11"/>
      <c r="B10344"/>
      <c r="C10344"/>
      <c r="E10344" s="11"/>
      <c r="F10344" s="11"/>
    </row>
    <row r="10345" spans="1:6" x14ac:dyDescent="0.2">
      <c r="A10345" s="11"/>
      <c r="B10345"/>
      <c r="C10345"/>
      <c r="E10345" s="11"/>
      <c r="F10345" s="11"/>
    </row>
    <row r="10346" spans="1:6" x14ac:dyDescent="0.2">
      <c r="A10346" s="11"/>
      <c r="B10346"/>
      <c r="C10346"/>
      <c r="E10346" s="11"/>
      <c r="F10346" s="11"/>
    </row>
    <row r="10347" spans="1:6" x14ac:dyDescent="0.2">
      <c r="A10347" s="11"/>
      <c r="B10347"/>
      <c r="C10347"/>
      <c r="E10347" s="11"/>
      <c r="F10347" s="11"/>
    </row>
    <row r="10348" spans="1:6" x14ac:dyDescent="0.2">
      <c r="A10348" s="11"/>
      <c r="B10348"/>
      <c r="C10348"/>
      <c r="E10348" s="11"/>
      <c r="F10348" s="11"/>
    </row>
    <row r="10349" spans="1:6" x14ac:dyDescent="0.2">
      <c r="A10349" s="11"/>
      <c r="B10349"/>
      <c r="C10349"/>
      <c r="E10349" s="11"/>
      <c r="F10349" s="11"/>
    </row>
    <row r="10350" spans="1:6" x14ac:dyDescent="0.2">
      <c r="A10350" s="11"/>
      <c r="B10350"/>
      <c r="C10350"/>
      <c r="E10350" s="11"/>
      <c r="F10350" s="11"/>
    </row>
    <row r="10351" spans="1:6" x14ac:dyDescent="0.2">
      <c r="A10351" s="11"/>
      <c r="B10351"/>
      <c r="C10351"/>
      <c r="E10351" s="11"/>
      <c r="F10351" s="11"/>
    </row>
    <row r="10352" spans="1:6" x14ac:dyDescent="0.2">
      <c r="A10352" s="11"/>
      <c r="B10352"/>
      <c r="C10352"/>
      <c r="E10352" s="11"/>
      <c r="F10352" s="11"/>
    </row>
    <row r="10353" spans="1:6" x14ac:dyDescent="0.2">
      <c r="A10353" s="11"/>
      <c r="B10353"/>
      <c r="C10353"/>
      <c r="E10353" s="11"/>
      <c r="F10353" s="11"/>
    </row>
    <row r="10354" spans="1:6" x14ac:dyDescent="0.2">
      <c r="A10354" s="11"/>
      <c r="B10354"/>
      <c r="C10354"/>
      <c r="E10354" s="11"/>
      <c r="F10354" s="11"/>
    </row>
    <row r="10355" spans="1:6" x14ac:dyDescent="0.2">
      <c r="A10355" s="11"/>
      <c r="B10355"/>
      <c r="C10355"/>
      <c r="E10355" s="11"/>
      <c r="F10355" s="11"/>
    </row>
    <row r="10356" spans="1:6" x14ac:dyDescent="0.2">
      <c r="A10356" s="11"/>
      <c r="B10356"/>
      <c r="C10356"/>
      <c r="E10356" s="11"/>
      <c r="F10356" s="11"/>
    </row>
    <row r="10357" spans="1:6" x14ac:dyDescent="0.2">
      <c r="A10357" s="11"/>
      <c r="B10357"/>
      <c r="C10357"/>
      <c r="E10357" s="11"/>
      <c r="F10357" s="11"/>
    </row>
    <row r="10358" spans="1:6" x14ac:dyDescent="0.2">
      <c r="A10358" s="11"/>
      <c r="B10358"/>
      <c r="C10358"/>
      <c r="E10358" s="11"/>
      <c r="F10358" s="11"/>
    </row>
    <row r="10359" spans="1:6" x14ac:dyDescent="0.2">
      <c r="A10359" s="11"/>
      <c r="B10359"/>
      <c r="C10359"/>
      <c r="E10359" s="11"/>
      <c r="F10359" s="11"/>
    </row>
    <row r="10360" spans="1:6" x14ac:dyDescent="0.2">
      <c r="A10360" s="11"/>
      <c r="B10360"/>
      <c r="C10360"/>
      <c r="E10360" s="11"/>
      <c r="F10360" s="11"/>
    </row>
    <row r="10361" spans="1:6" x14ac:dyDescent="0.2">
      <c r="A10361" s="11"/>
      <c r="B10361"/>
      <c r="C10361"/>
      <c r="E10361" s="11"/>
      <c r="F10361" s="11"/>
    </row>
    <row r="10362" spans="1:6" x14ac:dyDescent="0.2">
      <c r="A10362" s="11"/>
      <c r="B10362"/>
      <c r="C10362"/>
      <c r="E10362" s="11"/>
      <c r="F10362" s="11"/>
    </row>
    <row r="10363" spans="1:6" x14ac:dyDescent="0.2">
      <c r="A10363" s="11"/>
      <c r="B10363"/>
      <c r="C10363"/>
      <c r="E10363" s="11"/>
      <c r="F10363" s="11"/>
    </row>
    <row r="10364" spans="1:6" x14ac:dyDescent="0.2">
      <c r="A10364" s="11"/>
      <c r="B10364"/>
      <c r="C10364"/>
      <c r="E10364" s="11"/>
      <c r="F10364" s="11"/>
    </row>
    <row r="10365" spans="1:6" x14ac:dyDescent="0.2">
      <c r="A10365" s="11"/>
      <c r="B10365"/>
      <c r="C10365"/>
      <c r="E10365" s="11"/>
      <c r="F10365" s="11"/>
    </row>
    <row r="10366" spans="1:6" x14ac:dyDescent="0.2">
      <c r="A10366" s="11"/>
      <c r="B10366"/>
      <c r="C10366"/>
      <c r="E10366" s="11"/>
      <c r="F10366" s="11"/>
    </row>
    <row r="10367" spans="1:6" x14ac:dyDescent="0.2">
      <c r="A10367" s="11"/>
      <c r="B10367"/>
      <c r="C10367"/>
      <c r="E10367" s="11"/>
      <c r="F10367" s="11"/>
    </row>
    <row r="10368" spans="1:6" x14ac:dyDescent="0.2">
      <c r="A10368" s="11"/>
      <c r="B10368"/>
      <c r="C10368"/>
      <c r="E10368" s="11"/>
      <c r="F10368" s="11"/>
    </row>
    <row r="10369" spans="1:6" x14ac:dyDescent="0.2">
      <c r="A10369" s="11"/>
      <c r="B10369"/>
      <c r="C10369"/>
      <c r="E10369" s="11"/>
      <c r="F10369" s="11"/>
    </row>
    <row r="10370" spans="1:6" x14ac:dyDescent="0.2">
      <c r="A10370" s="11"/>
      <c r="B10370"/>
      <c r="C10370"/>
      <c r="E10370" s="11"/>
      <c r="F10370" s="11"/>
    </row>
    <row r="10371" spans="1:6" x14ac:dyDescent="0.2">
      <c r="A10371" s="11"/>
      <c r="B10371"/>
      <c r="C10371"/>
      <c r="E10371" s="11"/>
      <c r="F10371" s="11"/>
    </row>
    <row r="10372" spans="1:6" x14ac:dyDescent="0.2">
      <c r="A10372" s="11"/>
      <c r="B10372"/>
      <c r="C10372"/>
      <c r="E10372" s="11"/>
      <c r="F10372" s="11"/>
    </row>
    <row r="10373" spans="1:6" x14ac:dyDescent="0.2">
      <c r="A10373" s="11"/>
      <c r="B10373"/>
      <c r="C10373"/>
      <c r="E10373" s="11"/>
      <c r="F10373" s="11"/>
    </row>
    <row r="10374" spans="1:6" x14ac:dyDescent="0.2">
      <c r="A10374" s="11"/>
      <c r="B10374"/>
      <c r="C10374"/>
      <c r="E10374" s="11"/>
      <c r="F10374" s="11"/>
    </row>
    <row r="10375" spans="1:6" x14ac:dyDescent="0.2">
      <c r="A10375" s="11"/>
      <c r="B10375"/>
      <c r="C10375"/>
      <c r="E10375" s="11"/>
      <c r="F10375" s="11"/>
    </row>
    <row r="10376" spans="1:6" x14ac:dyDescent="0.2">
      <c r="A10376" s="11"/>
      <c r="B10376"/>
      <c r="C10376"/>
      <c r="E10376" s="11"/>
      <c r="F10376" s="11"/>
    </row>
    <row r="10377" spans="1:6" x14ac:dyDescent="0.2">
      <c r="A10377" s="11"/>
      <c r="B10377"/>
      <c r="C10377"/>
      <c r="E10377" s="11"/>
      <c r="F10377" s="11"/>
    </row>
    <row r="10378" spans="1:6" x14ac:dyDescent="0.2">
      <c r="A10378" s="11"/>
      <c r="B10378"/>
      <c r="C10378"/>
      <c r="E10378" s="11"/>
      <c r="F10378" s="11"/>
    </row>
    <row r="10379" spans="1:6" x14ac:dyDescent="0.2">
      <c r="A10379" s="11"/>
      <c r="B10379"/>
      <c r="C10379"/>
      <c r="E10379" s="11"/>
      <c r="F10379" s="11"/>
    </row>
    <row r="10380" spans="1:6" x14ac:dyDescent="0.2">
      <c r="A10380" s="11"/>
      <c r="B10380"/>
      <c r="C10380"/>
      <c r="E10380" s="11"/>
      <c r="F10380" s="11"/>
    </row>
    <row r="10381" spans="1:6" x14ac:dyDescent="0.2">
      <c r="A10381" s="11"/>
      <c r="B10381"/>
      <c r="C10381"/>
      <c r="E10381" s="11"/>
      <c r="F10381" s="11"/>
    </row>
    <row r="10382" spans="1:6" x14ac:dyDescent="0.2">
      <c r="A10382" s="11"/>
      <c r="B10382"/>
      <c r="C10382"/>
      <c r="E10382" s="11"/>
      <c r="F10382" s="11"/>
    </row>
    <row r="10383" spans="1:6" x14ac:dyDescent="0.2">
      <c r="A10383" s="11"/>
      <c r="B10383"/>
      <c r="C10383"/>
      <c r="E10383" s="11"/>
      <c r="F10383" s="11"/>
    </row>
    <row r="10384" spans="1:6" x14ac:dyDescent="0.2">
      <c r="A10384" s="11"/>
      <c r="B10384"/>
      <c r="C10384"/>
      <c r="E10384" s="11"/>
      <c r="F10384" s="11"/>
    </row>
    <row r="10385" spans="1:6" x14ac:dyDescent="0.2">
      <c r="A10385" s="11"/>
      <c r="B10385"/>
      <c r="C10385"/>
      <c r="E10385" s="11"/>
      <c r="F10385" s="11"/>
    </row>
    <row r="10386" spans="1:6" x14ac:dyDescent="0.2">
      <c r="A10386" s="11"/>
      <c r="B10386"/>
      <c r="C10386"/>
      <c r="E10386" s="11"/>
      <c r="F10386" s="11"/>
    </row>
    <row r="10387" spans="1:6" x14ac:dyDescent="0.2">
      <c r="A10387" s="11"/>
      <c r="B10387"/>
      <c r="C10387"/>
      <c r="E10387" s="11"/>
      <c r="F10387" s="11"/>
    </row>
    <row r="10388" spans="1:6" x14ac:dyDescent="0.2">
      <c r="A10388" s="11"/>
      <c r="B10388"/>
      <c r="C10388"/>
      <c r="E10388" s="11"/>
      <c r="F10388" s="11"/>
    </row>
    <row r="10389" spans="1:6" x14ac:dyDescent="0.2">
      <c r="A10389" s="11"/>
      <c r="B10389"/>
      <c r="C10389"/>
      <c r="E10389" s="11"/>
      <c r="F10389" s="11"/>
    </row>
    <row r="10390" spans="1:6" x14ac:dyDescent="0.2">
      <c r="A10390" s="11"/>
      <c r="B10390"/>
      <c r="C10390"/>
      <c r="E10390" s="11"/>
      <c r="F10390" s="11"/>
    </row>
    <row r="10391" spans="1:6" x14ac:dyDescent="0.2">
      <c r="A10391" s="11"/>
      <c r="B10391"/>
      <c r="C10391"/>
      <c r="E10391" s="11"/>
      <c r="F10391" s="11"/>
    </row>
    <row r="10392" spans="1:6" x14ac:dyDescent="0.2">
      <c r="A10392" s="11"/>
      <c r="B10392"/>
      <c r="C10392"/>
      <c r="E10392" s="11"/>
      <c r="F10392" s="11"/>
    </row>
    <row r="10393" spans="1:6" x14ac:dyDescent="0.2">
      <c r="A10393" s="11"/>
      <c r="B10393"/>
      <c r="C10393"/>
      <c r="E10393" s="11"/>
      <c r="F10393" s="11"/>
    </row>
    <row r="10394" spans="1:6" x14ac:dyDescent="0.2">
      <c r="A10394" s="11"/>
      <c r="B10394"/>
      <c r="C10394"/>
      <c r="E10394" s="11"/>
      <c r="F10394" s="11"/>
    </row>
    <row r="10395" spans="1:6" x14ac:dyDescent="0.2">
      <c r="A10395" s="11"/>
      <c r="B10395"/>
      <c r="C10395"/>
      <c r="E10395" s="11"/>
      <c r="F10395" s="11"/>
    </row>
    <row r="10396" spans="1:6" x14ac:dyDescent="0.2">
      <c r="A10396" s="11"/>
      <c r="B10396"/>
      <c r="C10396"/>
      <c r="E10396" s="11"/>
      <c r="F10396" s="11"/>
    </row>
    <row r="10397" spans="1:6" x14ac:dyDescent="0.2">
      <c r="A10397" s="11"/>
      <c r="B10397"/>
      <c r="C10397"/>
      <c r="E10397" s="11"/>
      <c r="F10397" s="11"/>
    </row>
    <row r="10398" spans="1:6" x14ac:dyDescent="0.2">
      <c r="A10398" s="11"/>
      <c r="B10398"/>
      <c r="C10398"/>
      <c r="E10398" s="11"/>
      <c r="F10398" s="11"/>
    </row>
    <row r="10399" spans="1:6" x14ac:dyDescent="0.2">
      <c r="A10399" s="11"/>
      <c r="B10399"/>
      <c r="C10399"/>
      <c r="E10399" s="11"/>
      <c r="F10399" s="11"/>
    </row>
    <row r="10400" spans="1:6" x14ac:dyDescent="0.2">
      <c r="A10400" s="11"/>
      <c r="B10400"/>
      <c r="C10400"/>
      <c r="E10400" s="11"/>
      <c r="F10400" s="11"/>
    </row>
    <row r="10401" spans="1:6" x14ac:dyDescent="0.2">
      <c r="A10401" s="11"/>
      <c r="B10401"/>
      <c r="C10401"/>
      <c r="E10401" s="11"/>
      <c r="F10401" s="11"/>
    </row>
    <row r="10402" spans="1:6" x14ac:dyDescent="0.2">
      <c r="A10402" s="11"/>
      <c r="B10402"/>
      <c r="C10402"/>
      <c r="E10402" s="11"/>
      <c r="F10402" s="11"/>
    </row>
    <row r="10403" spans="1:6" x14ac:dyDescent="0.2">
      <c r="A10403" s="11"/>
      <c r="B10403"/>
      <c r="C10403"/>
      <c r="E10403" s="11"/>
      <c r="F10403" s="11"/>
    </row>
    <row r="10404" spans="1:6" x14ac:dyDescent="0.2">
      <c r="A10404" s="11"/>
      <c r="B10404"/>
      <c r="C10404"/>
      <c r="E10404" s="11"/>
      <c r="F10404" s="11"/>
    </row>
    <row r="10405" spans="1:6" x14ac:dyDescent="0.2">
      <c r="A10405" s="11"/>
      <c r="B10405"/>
      <c r="C10405"/>
      <c r="E10405" s="11"/>
      <c r="F10405" s="11"/>
    </row>
    <row r="10406" spans="1:6" x14ac:dyDescent="0.2">
      <c r="A10406" s="11"/>
      <c r="B10406"/>
      <c r="C10406"/>
      <c r="E10406" s="11"/>
      <c r="F10406" s="11"/>
    </row>
    <row r="10407" spans="1:6" x14ac:dyDescent="0.2">
      <c r="A10407" s="11"/>
      <c r="B10407"/>
      <c r="C10407"/>
      <c r="E10407" s="11"/>
      <c r="F10407" s="11"/>
    </row>
    <row r="10408" spans="1:6" x14ac:dyDescent="0.2">
      <c r="A10408" s="11"/>
      <c r="B10408"/>
      <c r="C10408"/>
      <c r="E10408" s="11"/>
      <c r="F10408" s="11"/>
    </row>
    <row r="10409" spans="1:6" x14ac:dyDescent="0.2">
      <c r="A10409" s="11"/>
      <c r="B10409"/>
      <c r="C10409"/>
      <c r="E10409" s="11"/>
      <c r="F10409" s="11"/>
    </row>
    <row r="10410" spans="1:6" x14ac:dyDescent="0.2">
      <c r="A10410" s="11"/>
      <c r="B10410"/>
      <c r="C10410"/>
      <c r="E10410" s="11"/>
      <c r="F10410" s="11"/>
    </row>
    <row r="10411" spans="1:6" x14ac:dyDescent="0.2">
      <c r="A10411" s="11"/>
      <c r="B10411"/>
      <c r="C10411"/>
      <c r="E10411" s="11"/>
      <c r="F10411" s="11"/>
    </row>
    <row r="10412" spans="1:6" x14ac:dyDescent="0.2">
      <c r="A10412" s="11"/>
      <c r="B10412"/>
      <c r="C10412"/>
      <c r="E10412" s="11"/>
      <c r="F10412" s="11"/>
    </row>
    <row r="10413" spans="1:6" x14ac:dyDescent="0.2">
      <c r="A10413" s="11"/>
      <c r="B10413"/>
      <c r="C10413"/>
      <c r="E10413" s="11"/>
      <c r="F10413" s="11"/>
    </row>
    <row r="10414" spans="1:6" x14ac:dyDescent="0.2">
      <c r="A10414" s="11"/>
      <c r="B10414"/>
      <c r="C10414"/>
      <c r="E10414" s="11"/>
      <c r="F10414" s="11"/>
    </row>
    <row r="10415" spans="1:6" x14ac:dyDescent="0.2">
      <c r="A10415" s="11"/>
      <c r="B10415"/>
      <c r="C10415"/>
      <c r="E10415" s="11"/>
      <c r="F10415" s="11"/>
    </row>
    <row r="10416" spans="1:6" x14ac:dyDescent="0.2">
      <c r="A10416" s="11"/>
      <c r="B10416"/>
      <c r="C10416"/>
      <c r="E10416" s="11"/>
      <c r="F10416" s="11"/>
    </row>
    <row r="10417" spans="1:6" x14ac:dyDescent="0.2">
      <c r="A10417" s="11"/>
      <c r="B10417"/>
      <c r="C10417"/>
      <c r="E10417" s="11"/>
      <c r="F10417" s="11"/>
    </row>
    <row r="10418" spans="1:6" x14ac:dyDescent="0.2">
      <c r="A10418" s="11"/>
      <c r="B10418"/>
      <c r="C10418"/>
      <c r="E10418" s="11"/>
      <c r="F10418" s="11"/>
    </row>
    <row r="10419" spans="1:6" x14ac:dyDescent="0.2">
      <c r="A10419" s="11"/>
      <c r="B10419"/>
      <c r="C10419"/>
      <c r="E10419" s="11"/>
      <c r="F10419" s="11"/>
    </row>
    <row r="10420" spans="1:6" x14ac:dyDescent="0.2">
      <c r="A10420" s="11"/>
      <c r="B10420"/>
      <c r="C10420"/>
      <c r="E10420" s="11"/>
      <c r="F10420" s="11"/>
    </row>
    <row r="10421" spans="1:6" x14ac:dyDescent="0.2">
      <c r="A10421" s="11"/>
      <c r="B10421"/>
      <c r="C10421"/>
      <c r="E10421" s="11"/>
      <c r="F10421" s="11"/>
    </row>
    <row r="10422" spans="1:6" x14ac:dyDescent="0.2">
      <c r="A10422" s="11"/>
      <c r="B10422"/>
      <c r="C10422"/>
      <c r="E10422" s="11"/>
      <c r="F10422" s="11"/>
    </row>
    <row r="10423" spans="1:6" x14ac:dyDescent="0.2">
      <c r="A10423" s="11"/>
      <c r="B10423"/>
      <c r="C10423"/>
      <c r="E10423" s="11"/>
      <c r="F10423" s="11"/>
    </row>
    <row r="10424" spans="1:6" x14ac:dyDescent="0.2">
      <c r="A10424" s="11"/>
      <c r="B10424"/>
      <c r="C10424"/>
      <c r="E10424" s="11"/>
      <c r="F10424" s="11"/>
    </row>
    <row r="10425" spans="1:6" x14ac:dyDescent="0.2">
      <c r="A10425" s="11"/>
      <c r="B10425"/>
      <c r="C10425"/>
      <c r="E10425" s="11"/>
      <c r="F10425" s="11"/>
    </row>
    <row r="10426" spans="1:6" x14ac:dyDescent="0.2">
      <c r="A10426" s="11"/>
      <c r="B10426"/>
      <c r="C10426"/>
      <c r="E10426" s="11"/>
      <c r="F10426" s="11"/>
    </row>
    <row r="10427" spans="1:6" x14ac:dyDescent="0.2">
      <c r="A10427" s="11"/>
      <c r="B10427"/>
      <c r="C10427"/>
      <c r="E10427" s="11"/>
      <c r="F10427" s="11"/>
    </row>
    <row r="10428" spans="1:6" x14ac:dyDescent="0.2">
      <c r="A10428" s="11"/>
      <c r="B10428"/>
      <c r="C10428"/>
      <c r="E10428" s="11"/>
      <c r="F10428" s="11"/>
    </row>
    <row r="10429" spans="1:6" x14ac:dyDescent="0.2">
      <c r="A10429" s="11"/>
      <c r="B10429"/>
      <c r="C10429"/>
      <c r="E10429" s="11"/>
      <c r="F10429" s="11"/>
    </row>
    <row r="10430" spans="1:6" x14ac:dyDescent="0.2">
      <c r="A10430" s="11"/>
      <c r="B10430"/>
      <c r="C10430"/>
      <c r="E10430" s="11"/>
      <c r="F10430" s="11"/>
    </row>
    <row r="10431" spans="1:6" x14ac:dyDescent="0.2">
      <c r="A10431" s="11"/>
      <c r="B10431"/>
      <c r="C10431"/>
      <c r="E10431" s="11"/>
      <c r="F10431" s="11"/>
    </row>
    <row r="10432" spans="1:6" x14ac:dyDescent="0.2">
      <c r="A10432" s="11"/>
      <c r="B10432"/>
      <c r="C10432"/>
      <c r="E10432" s="11"/>
      <c r="F10432" s="11"/>
    </row>
    <row r="10433" spans="1:6" x14ac:dyDescent="0.2">
      <c r="A10433" s="11"/>
      <c r="B10433"/>
      <c r="C10433"/>
      <c r="E10433" s="11"/>
      <c r="F10433" s="11"/>
    </row>
    <row r="10434" spans="1:6" x14ac:dyDescent="0.2">
      <c r="A10434" s="11"/>
      <c r="B10434"/>
      <c r="C10434"/>
      <c r="E10434" s="11"/>
      <c r="F10434" s="11"/>
    </row>
    <row r="10435" spans="1:6" x14ac:dyDescent="0.2">
      <c r="A10435" s="11"/>
      <c r="B10435"/>
      <c r="C10435"/>
      <c r="E10435" s="11"/>
      <c r="F10435" s="11"/>
    </row>
    <row r="10436" spans="1:6" x14ac:dyDescent="0.2">
      <c r="A10436" s="11"/>
      <c r="B10436"/>
      <c r="C10436"/>
      <c r="E10436" s="11"/>
      <c r="F10436" s="11"/>
    </row>
    <row r="10437" spans="1:6" x14ac:dyDescent="0.2">
      <c r="A10437" s="11"/>
      <c r="B10437"/>
      <c r="C10437"/>
      <c r="E10437" s="11"/>
      <c r="F10437" s="11"/>
    </row>
    <row r="10438" spans="1:6" x14ac:dyDescent="0.2">
      <c r="A10438" s="11"/>
      <c r="B10438"/>
      <c r="C10438"/>
      <c r="E10438" s="11"/>
      <c r="F10438" s="11"/>
    </row>
    <row r="10439" spans="1:6" x14ac:dyDescent="0.2">
      <c r="A10439" s="11"/>
      <c r="B10439"/>
      <c r="C10439"/>
      <c r="E10439" s="11"/>
      <c r="F10439" s="11"/>
    </row>
    <row r="10440" spans="1:6" x14ac:dyDescent="0.2">
      <c r="A10440" s="11"/>
      <c r="B10440"/>
      <c r="C10440"/>
      <c r="E10440" s="11"/>
      <c r="F10440" s="11"/>
    </row>
    <row r="10441" spans="1:6" x14ac:dyDescent="0.2">
      <c r="A10441" s="11"/>
      <c r="B10441"/>
      <c r="C10441"/>
      <c r="E10441" s="11"/>
      <c r="F10441" s="11"/>
    </row>
    <row r="10442" spans="1:6" x14ac:dyDescent="0.2">
      <c r="A10442" s="11"/>
      <c r="B10442"/>
      <c r="C10442"/>
      <c r="E10442" s="11"/>
      <c r="F10442" s="11"/>
    </row>
    <row r="10443" spans="1:6" x14ac:dyDescent="0.2">
      <c r="A10443" s="11"/>
      <c r="B10443"/>
      <c r="C10443"/>
      <c r="E10443" s="11"/>
      <c r="F10443" s="11"/>
    </row>
    <row r="10444" spans="1:6" x14ac:dyDescent="0.2">
      <c r="A10444" s="11"/>
      <c r="B10444"/>
      <c r="C10444"/>
      <c r="E10444" s="11"/>
      <c r="F10444" s="11"/>
    </row>
    <row r="10445" spans="1:6" x14ac:dyDescent="0.2">
      <c r="A10445" s="11"/>
      <c r="B10445"/>
      <c r="C10445"/>
      <c r="E10445" s="11"/>
      <c r="F10445" s="11"/>
    </row>
    <row r="10446" spans="1:6" x14ac:dyDescent="0.2">
      <c r="A10446" s="11"/>
      <c r="B10446"/>
      <c r="C10446"/>
      <c r="E10446" s="11"/>
      <c r="F10446" s="11"/>
    </row>
    <row r="10447" spans="1:6" x14ac:dyDescent="0.2">
      <c r="A10447" s="11"/>
      <c r="B10447"/>
      <c r="C10447"/>
      <c r="E10447" s="11"/>
      <c r="F10447" s="11"/>
    </row>
    <row r="10448" spans="1:6" x14ac:dyDescent="0.2">
      <c r="A10448" s="11"/>
      <c r="B10448"/>
      <c r="C10448"/>
      <c r="E10448" s="11"/>
      <c r="F10448" s="11"/>
    </row>
    <row r="10449" spans="1:6" x14ac:dyDescent="0.2">
      <c r="A10449" s="11"/>
      <c r="B10449"/>
      <c r="C10449"/>
      <c r="E10449" s="11"/>
      <c r="F10449" s="11"/>
    </row>
    <row r="10450" spans="1:6" x14ac:dyDescent="0.2">
      <c r="A10450" s="11"/>
      <c r="B10450"/>
      <c r="C10450"/>
      <c r="E10450" s="11"/>
      <c r="F10450" s="11"/>
    </row>
    <row r="10451" spans="1:6" x14ac:dyDescent="0.2">
      <c r="A10451" s="11"/>
      <c r="B10451"/>
      <c r="C10451"/>
      <c r="E10451" s="11"/>
      <c r="F10451" s="11"/>
    </row>
    <row r="10452" spans="1:6" x14ac:dyDescent="0.2">
      <c r="A10452" s="11"/>
      <c r="B10452"/>
      <c r="C10452"/>
      <c r="E10452" s="11"/>
      <c r="F10452" s="11"/>
    </row>
    <row r="10453" spans="1:6" x14ac:dyDescent="0.2">
      <c r="A10453" s="11"/>
      <c r="B10453"/>
      <c r="C10453"/>
      <c r="E10453" s="11"/>
      <c r="F10453" s="11"/>
    </row>
    <row r="10454" spans="1:6" x14ac:dyDescent="0.2">
      <c r="A10454" s="11"/>
      <c r="B10454"/>
      <c r="C10454"/>
      <c r="E10454" s="11"/>
      <c r="F10454" s="11"/>
    </row>
    <row r="10455" spans="1:6" x14ac:dyDescent="0.2">
      <c r="A10455" s="11"/>
      <c r="B10455"/>
      <c r="C10455"/>
      <c r="E10455" s="11"/>
      <c r="F10455" s="11"/>
    </row>
    <row r="10456" spans="1:6" x14ac:dyDescent="0.2">
      <c r="A10456" s="11"/>
      <c r="B10456"/>
      <c r="C10456"/>
      <c r="E10456" s="11"/>
      <c r="F10456" s="11"/>
    </row>
    <row r="10457" spans="1:6" x14ac:dyDescent="0.2">
      <c r="A10457" s="11"/>
      <c r="B10457"/>
      <c r="C10457"/>
      <c r="E10457" s="11"/>
      <c r="F10457" s="11"/>
    </row>
    <row r="10458" spans="1:6" x14ac:dyDescent="0.2">
      <c r="A10458" s="11"/>
      <c r="B10458"/>
      <c r="C10458"/>
      <c r="E10458" s="11"/>
      <c r="F10458" s="11"/>
    </row>
    <row r="10459" spans="1:6" x14ac:dyDescent="0.2">
      <c r="A10459" s="11"/>
      <c r="B10459"/>
      <c r="C10459"/>
      <c r="E10459" s="11"/>
      <c r="F10459" s="11"/>
    </row>
    <row r="10460" spans="1:6" x14ac:dyDescent="0.2">
      <c r="A10460" s="11"/>
      <c r="B10460"/>
      <c r="C10460"/>
      <c r="E10460" s="11"/>
      <c r="F10460" s="11"/>
    </row>
    <row r="10461" spans="1:6" x14ac:dyDescent="0.2">
      <c r="A10461" s="11"/>
      <c r="B10461"/>
      <c r="C10461"/>
      <c r="E10461" s="11"/>
      <c r="F10461" s="11"/>
    </row>
    <row r="10462" spans="1:6" x14ac:dyDescent="0.2">
      <c r="A10462" s="11"/>
      <c r="B10462"/>
      <c r="C10462"/>
      <c r="E10462" s="11"/>
      <c r="F10462" s="11"/>
    </row>
    <row r="10463" spans="1:6" x14ac:dyDescent="0.2">
      <c r="A10463" s="11"/>
      <c r="B10463"/>
      <c r="C10463"/>
      <c r="E10463" s="11"/>
      <c r="F10463" s="11"/>
    </row>
    <row r="10464" spans="1:6" x14ac:dyDescent="0.2">
      <c r="A10464" s="11"/>
      <c r="B10464"/>
      <c r="C10464"/>
      <c r="E10464" s="11"/>
      <c r="F10464" s="11"/>
    </row>
    <row r="10465" spans="1:6" x14ac:dyDescent="0.2">
      <c r="A10465" s="11"/>
      <c r="B10465"/>
      <c r="C10465"/>
      <c r="E10465" s="11"/>
      <c r="F10465" s="11"/>
    </row>
    <row r="10466" spans="1:6" x14ac:dyDescent="0.2">
      <c r="A10466" s="11"/>
      <c r="B10466"/>
      <c r="C10466"/>
      <c r="E10466" s="11"/>
      <c r="F10466" s="11"/>
    </row>
    <row r="10467" spans="1:6" x14ac:dyDescent="0.2">
      <c r="A10467" s="11"/>
      <c r="B10467"/>
      <c r="C10467"/>
      <c r="E10467" s="11"/>
      <c r="F10467" s="11"/>
    </row>
    <row r="10468" spans="1:6" x14ac:dyDescent="0.2">
      <c r="A10468" s="11"/>
      <c r="B10468"/>
      <c r="C10468"/>
      <c r="E10468" s="11"/>
      <c r="F10468" s="11"/>
    </row>
    <row r="10469" spans="1:6" x14ac:dyDescent="0.2">
      <c r="A10469" s="11"/>
      <c r="B10469"/>
      <c r="C10469"/>
      <c r="E10469" s="11"/>
      <c r="F10469" s="11"/>
    </row>
    <row r="10470" spans="1:6" x14ac:dyDescent="0.2">
      <c r="A10470" s="11"/>
      <c r="B10470"/>
      <c r="C10470"/>
      <c r="E10470" s="11"/>
      <c r="F10470" s="11"/>
    </row>
    <row r="10471" spans="1:6" x14ac:dyDescent="0.2">
      <c r="A10471" s="11"/>
      <c r="B10471"/>
      <c r="C10471"/>
      <c r="E10471" s="11"/>
      <c r="F10471" s="11"/>
    </row>
    <row r="10472" spans="1:6" x14ac:dyDescent="0.2">
      <c r="A10472" s="11"/>
      <c r="B10472"/>
      <c r="C10472"/>
      <c r="E10472" s="11"/>
      <c r="F10472" s="11"/>
    </row>
    <row r="10473" spans="1:6" x14ac:dyDescent="0.2">
      <c r="A10473" s="11"/>
      <c r="B10473"/>
      <c r="C10473"/>
      <c r="E10473" s="11"/>
      <c r="F10473" s="11"/>
    </row>
    <row r="10474" spans="1:6" x14ac:dyDescent="0.2">
      <c r="A10474" s="11"/>
      <c r="B10474"/>
      <c r="C10474"/>
      <c r="E10474" s="11"/>
      <c r="F10474" s="11"/>
    </row>
    <row r="10475" spans="1:6" x14ac:dyDescent="0.2">
      <c r="A10475" s="11"/>
      <c r="B10475"/>
      <c r="C10475"/>
      <c r="E10475" s="11"/>
      <c r="F10475" s="11"/>
    </row>
    <row r="10476" spans="1:6" x14ac:dyDescent="0.2">
      <c r="A10476" s="11"/>
      <c r="B10476"/>
      <c r="C10476"/>
      <c r="E10476" s="11"/>
      <c r="F10476" s="11"/>
    </row>
    <row r="10477" spans="1:6" x14ac:dyDescent="0.2">
      <c r="A10477" s="11"/>
      <c r="B10477"/>
      <c r="C10477"/>
      <c r="E10477" s="11"/>
      <c r="F10477" s="11"/>
    </row>
    <row r="10478" spans="1:6" x14ac:dyDescent="0.2">
      <c r="A10478" s="11"/>
      <c r="B10478"/>
      <c r="C10478"/>
      <c r="E10478" s="11"/>
      <c r="F10478" s="11"/>
    </row>
    <row r="10479" spans="1:6" x14ac:dyDescent="0.2">
      <c r="A10479" s="11"/>
      <c r="B10479"/>
      <c r="C10479"/>
      <c r="E10479" s="11"/>
      <c r="F10479" s="11"/>
    </row>
    <row r="10480" spans="1:6" x14ac:dyDescent="0.2">
      <c r="A10480" s="11"/>
      <c r="B10480"/>
      <c r="C10480"/>
      <c r="E10480" s="11"/>
      <c r="F10480" s="11"/>
    </row>
    <row r="10481" spans="1:6" x14ac:dyDescent="0.2">
      <c r="A10481" s="11"/>
      <c r="B10481"/>
      <c r="C10481"/>
      <c r="E10481" s="11"/>
      <c r="F10481" s="11"/>
    </row>
    <row r="10482" spans="1:6" x14ac:dyDescent="0.2">
      <c r="A10482" s="11"/>
      <c r="B10482"/>
      <c r="C10482"/>
      <c r="E10482" s="11"/>
      <c r="F10482" s="11"/>
    </row>
    <row r="10483" spans="1:6" x14ac:dyDescent="0.2">
      <c r="A10483" s="11"/>
      <c r="B10483"/>
      <c r="C10483"/>
      <c r="E10483" s="11"/>
      <c r="F10483" s="11"/>
    </row>
    <row r="10484" spans="1:6" x14ac:dyDescent="0.2">
      <c r="A10484" s="11"/>
      <c r="B10484"/>
      <c r="C10484"/>
      <c r="E10484" s="11"/>
      <c r="F10484" s="11"/>
    </row>
    <row r="10485" spans="1:6" x14ac:dyDescent="0.2">
      <c r="A10485" s="11"/>
      <c r="B10485"/>
      <c r="C10485"/>
      <c r="E10485" s="11"/>
      <c r="F10485" s="11"/>
    </row>
    <row r="10486" spans="1:6" x14ac:dyDescent="0.2">
      <c r="A10486" s="11"/>
      <c r="B10486"/>
      <c r="C10486"/>
      <c r="E10486" s="11"/>
      <c r="F10486" s="11"/>
    </row>
    <row r="10487" spans="1:6" x14ac:dyDescent="0.2">
      <c r="A10487" s="11"/>
      <c r="B10487"/>
      <c r="C10487"/>
      <c r="E10487" s="11"/>
      <c r="F10487" s="11"/>
    </row>
    <row r="10488" spans="1:6" x14ac:dyDescent="0.2">
      <c r="A10488" s="11"/>
      <c r="B10488"/>
      <c r="C10488"/>
      <c r="E10488" s="11"/>
      <c r="F10488" s="11"/>
    </row>
    <row r="10489" spans="1:6" x14ac:dyDescent="0.2">
      <c r="A10489" s="11"/>
      <c r="B10489"/>
      <c r="C10489"/>
      <c r="E10489" s="11"/>
      <c r="F10489" s="11"/>
    </row>
    <row r="10490" spans="1:6" x14ac:dyDescent="0.2">
      <c r="A10490" s="11"/>
      <c r="B10490"/>
      <c r="C10490"/>
      <c r="E10490" s="11"/>
      <c r="F10490" s="11"/>
    </row>
    <row r="10491" spans="1:6" x14ac:dyDescent="0.2">
      <c r="A10491" s="11"/>
      <c r="B10491"/>
      <c r="C10491"/>
      <c r="E10491" s="11"/>
      <c r="F10491" s="11"/>
    </row>
    <row r="10492" spans="1:6" x14ac:dyDescent="0.2">
      <c r="A10492" s="11"/>
      <c r="B10492"/>
      <c r="C10492"/>
      <c r="E10492" s="11"/>
      <c r="F10492" s="11"/>
    </row>
    <row r="10493" spans="1:6" x14ac:dyDescent="0.2">
      <c r="A10493" s="11"/>
      <c r="B10493"/>
      <c r="C10493"/>
      <c r="E10493" s="11"/>
      <c r="F10493" s="11"/>
    </row>
    <row r="10494" spans="1:6" x14ac:dyDescent="0.2">
      <c r="A10494" s="11"/>
      <c r="B10494"/>
      <c r="C10494"/>
      <c r="E10494" s="11"/>
      <c r="F10494" s="11"/>
    </row>
    <row r="10495" spans="1:6" x14ac:dyDescent="0.2">
      <c r="A10495" s="11"/>
      <c r="B10495"/>
      <c r="C10495"/>
      <c r="E10495" s="11"/>
      <c r="F10495" s="11"/>
    </row>
    <row r="10496" spans="1:6" x14ac:dyDescent="0.2">
      <c r="A10496" s="11"/>
      <c r="B10496"/>
      <c r="C10496"/>
      <c r="E10496" s="11"/>
      <c r="F10496" s="11"/>
    </row>
    <row r="10497" spans="1:6" x14ac:dyDescent="0.2">
      <c r="A10497" s="11"/>
      <c r="B10497"/>
      <c r="C10497"/>
      <c r="E10497" s="11"/>
      <c r="F10497" s="11"/>
    </row>
    <row r="10498" spans="1:6" x14ac:dyDescent="0.2">
      <c r="A10498" s="11"/>
      <c r="B10498"/>
      <c r="C10498"/>
      <c r="E10498" s="11"/>
      <c r="F10498" s="11"/>
    </row>
    <row r="10499" spans="1:6" x14ac:dyDescent="0.2">
      <c r="A10499" s="11"/>
      <c r="B10499"/>
      <c r="C10499"/>
      <c r="E10499" s="11"/>
      <c r="F10499" s="11"/>
    </row>
    <row r="10500" spans="1:6" x14ac:dyDescent="0.2">
      <c r="A10500" s="11"/>
      <c r="B10500"/>
      <c r="C10500"/>
      <c r="E10500" s="11"/>
      <c r="F10500" s="11"/>
    </row>
    <row r="10501" spans="1:6" x14ac:dyDescent="0.2">
      <c r="A10501" s="11"/>
      <c r="B10501"/>
      <c r="C10501"/>
      <c r="E10501" s="11"/>
      <c r="F10501" s="11"/>
    </row>
    <row r="10502" spans="1:6" x14ac:dyDescent="0.2">
      <c r="A10502" s="11"/>
      <c r="B10502"/>
      <c r="C10502"/>
      <c r="E10502" s="11"/>
      <c r="F10502" s="11"/>
    </row>
    <row r="10503" spans="1:6" x14ac:dyDescent="0.2">
      <c r="A10503" s="11"/>
      <c r="B10503"/>
      <c r="C10503"/>
      <c r="E10503" s="11"/>
      <c r="F10503" s="11"/>
    </row>
    <row r="10504" spans="1:6" x14ac:dyDescent="0.2">
      <c r="A10504" s="11"/>
      <c r="B10504"/>
      <c r="C10504"/>
      <c r="E10504" s="11"/>
      <c r="F10504" s="11"/>
    </row>
    <row r="10505" spans="1:6" x14ac:dyDescent="0.2">
      <c r="A10505" s="11"/>
      <c r="B10505"/>
      <c r="C10505"/>
      <c r="E10505" s="11"/>
      <c r="F10505" s="11"/>
    </row>
    <row r="10506" spans="1:6" x14ac:dyDescent="0.2">
      <c r="A10506" s="11"/>
      <c r="B10506"/>
      <c r="C10506"/>
      <c r="E10506" s="11"/>
      <c r="F10506" s="11"/>
    </row>
    <row r="10507" spans="1:6" x14ac:dyDescent="0.2">
      <c r="A10507" s="11"/>
      <c r="B10507"/>
      <c r="C10507"/>
      <c r="E10507" s="11"/>
      <c r="F10507" s="11"/>
    </row>
    <row r="10508" spans="1:6" x14ac:dyDescent="0.2">
      <c r="A10508" s="11"/>
      <c r="B10508"/>
      <c r="C10508"/>
      <c r="E10508" s="11"/>
      <c r="F10508" s="11"/>
    </row>
    <row r="10509" spans="1:6" x14ac:dyDescent="0.2">
      <c r="A10509" s="11"/>
      <c r="B10509"/>
      <c r="C10509"/>
      <c r="E10509" s="11"/>
      <c r="F10509" s="11"/>
    </row>
    <row r="10510" spans="1:6" x14ac:dyDescent="0.2">
      <c r="A10510" s="11"/>
      <c r="B10510"/>
      <c r="C10510"/>
      <c r="E10510" s="11"/>
      <c r="F10510" s="11"/>
    </row>
    <row r="10511" spans="1:6" x14ac:dyDescent="0.2">
      <c r="A10511" s="11"/>
      <c r="B10511"/>
      <c r="C10511"/>
      <c r="E10511" s="11"/>
      <c r="F10511" s="11"/>
    </row>
    <row r="10512" spans="1:6" x14ac:dyDescent="0.2">
      <c r="A10512" s="11"/>
      <c r="B10512"/>
      <c r="C10512"/>
      <c r="E10512" s="11"/>
      <c r="F10512" s="11"/>
    </row>
    <row r="10513" spans="1:6" x14ac:dyDescent="0.2">
      <c r="A10513" s="11"/>
      <c r="B10513"/>
      <c r="C10513"/>
      <c r="E10513" s="11"/>
      <c r="F10513" s="11"/>
    </row>
    <row r="10514" spans="1:6" x14ac:dyDescent="0.2">
      <c r="A10514" s="11"/>
      <c r="B10514"/>
      <c r="C10514"/>
      <c r="E10514" s="11"/>
      <c r="F10514" s="11"/>
    </row>
    <row r="10515" spans="1:6" x14ac:dyDescent="0.2">
      <c r="A10515" s="11"/>
      <c r="B10515"/>
      <c r="C10515"/>
      <c r="E10515" s="11"/>
      <c r="F10515" s="11"/>
    </row>
    <row r="10516" spans="1:6" x14ac:dyDescent="0.2">
      <c r="A10516" s="11"/>
      <c r="B10516"/>
      <c r="C10516"/>
      <c r="E10516" s="11"/>
      <c r="F10516" s="11"/>
    </row>
    <row r="10517" spans="1:6" x14ac:dyDescent="0.2">
      <c r="A10517" s="11"/>
      <c r="B10517"/>
      <c r="C10517"/>
      <c r="E10517" s="11"/>
      <c r="F10517" s="11"/>
    </row>
    <row r="10518" spans="1:6" x14ac:dyDescent="0.2">
      <c r="A10518" s="11"/>
      <c r="B10518"/>
      <c r="C10518"/>
      <c r="E10518" s="11"/>
      <c r="F10518" s="11"/>
    </row>
    <row r="10519" spans="1:6" x14ac:dyDescent="0.2">
      <c r="A10519" s="11"/>
      <c r="B10519"/>
      <c r="C10519"/>
      <c r="E10519" s="11"/>
      <c r="F10519" s="11"/>
    </row>
    <row r="10520" spans="1:6" x14ac:dyDescent="0.2">
      <c r="A10520" s="11"/>
      <c r="B10520"/>
      <c r="C10520"/>
      <c r="E10520" s="11"/>
      <c r="F10520" s="11"/>
    </row>
    <row r="10521" spans="1:6" x14ac:dyDescent="0.2">
      <c r="A10521" s="11"/>
      <c r="B10521"/>
      <c r="C10521"/>
      <c r="E10521" s="11"/>
      <c r="F10521" s="11"/>
    </row>
    <row r="10522" spans="1:6" x14ac:dyDescent="0.2">
      <c r="A10522" s="11"/>
      <c r="B10522"/>
      <c r="C10522"/>
      <c r="E10522" s="11"/>
      <c r="F10522" s="11"/>
    </row>
    <row r="10523" spans="1:6" x14ac:dyDescent="0.2">
      <c r="A10523" s="11"/>
      <c r="B10523"/>
      <c r="C10523"/>
      <c r="E10523" s="11"/>
      <c r="F10523" s="11"/>
    </row>
    <row r="10524" spans="1:6" x14ac:dyDescent="0.2">
      <c r="A10524" s="11"/>
      <c r="B10524"/>
      <c r="C10524"/>
      <c r="E10524" s="11"/>
      <c r="F10524" s="11"/>
    </row>
    <row r="10525" spans="1:6" x14ac:dyDescent="0.2">
      <c r="A10525" s="11"/>
      <c r="B10525"/>
      <c r="C10525"/>
      <c r="E10525" s="11"/>
      <c r="F10525" s="11"/>
    </row>
    <row r="10526" spans="1:6" x14ac:dyDescent="0.2">
      <c r="A10526" s="11"/>
      <c r="B10526"/>
      <c r="C10526"/>
      <c r="E10526" s="11"/>
      <c r="F10526" s="11"/>
    </row>
    <row r="10527" spans="1:6" x14ac:dyDescent="0.2">
      <c r="A10527" s="11"/>
      <c r="B10527"/>
      <c r="C10527"/>
      <c r="E10527" s="11"/>
      <c r="F10527" s="11"/>
    </row>
    <row r="10528" spans="1:6" x14ac:dyDescent="0.2">
      <c r="A10528" s="11"/>
      <c r="B10528"/>
      <c r="C10528"/>
      <c r="E10528" s="11"/>
      <c r="F10528" s="11"/>
    </row>
    <row r="10529" spans="1:6" x14ac:dyDescent="0.2">
      <c r="A10529" s="11"/>
      <c r="B10529"/>
      <c r="C10529"/>
      <c r="E10529" s="11"/>
      <c r="F10529" s="11"/>
    </row>
    <row r="10530" spans="1:6" x14ac:dyDescent="0.2">
      <c r="A10530" s="11"/>
      <c r="B10530"/>
      <c r="C10530"/>
      <c r="E10530" s="11"/>
      <c r="F10530" s="11"/>
    </row>
    <row r="10531" spans="1:6" x14ac:dyDescent="0.2">
      <c r="A10531" s="11"/>
      <c r="B10531"/>
      <c r="C10531"/>
      <c r="E10531" s="11"/>
      <c r="F10531" s="11"/>
    </row>
    <row r="10532" spans="1:6" x14ac:dyDescent="0.2">
      <c r="A10532" s="11"/>
      <c r="B10532"/>
      <c r="C10532"/>
      <c r="E10532" s="11"/>
      <c r="F10532" s="11"/>
    </row>
    <row r="10533" spans="1:6" x14ac:dyDescent="0.2">
      <c r="A10533" s="11"/>
      <c r="B10533"/>
      <c r="C10533"/>
      <c r="E10533" s="11"/>
      <c r="F10533" s="11"/>
    </row>
    <row r="10534" spans="1:6" x14ac:dyDescent="0.2">
      <c r="A10534" s="11"/>
      <c r="B10534"/>
      <c r="C10534"/>
      <c r="E10534" s="11"/>
      <c r="F10534" s="11"/>
    </row>
    <row r="10535" spans="1:6" x14ac:dyDescent="0.2">
      <c r="A10535" s="11"/>
      <c r="B10535"/>
      <c r="C10535"/>
      <c r="E10535" s="11"/>
      <c r="F10535" s="11"/>
    </row>
    <row r="10536" spans="1:6" x14ac:dyDescent="0.2">
      <c r="A10536" s="11"/>
      <c r="B10536"/>
      <c r="C10536"/>
      <c r="E10536" s="11"/>
      <c r="F10536" s="11"/>
    </row>
    <row r="10537" spans="1:6" x14ac:dyDescent="0.2">
      <c r="A10537" s="11"/>
      <c r="B10537"/>
      <c r="C10537"/>
      <c r="E10537" s="11"/>
      <c r="F10537" s="11"/>
    </row>
    <row r="10538" spans="1:6" x14ac:dyDescent="0.2">
      <c r="A10538" s="11"/>
      <c r="B10538"/>
      <c r="C10538"/>
      <c r="E10538" s="11"/>
      <c r="F10538" s="11"/>
    </row>
    <row r="10539" spans="1:6" x14ac:dyDescent="0.2">
      <c r="A10539" s="11"/>
      <c r="B10539"/>
      <c r="C10539"/>
      <c r="E10539" s="11"/>
      <c r="F10539" s="11"/>
    </row>
    <row r="10540" spans="1:6" x14ac:dyDescent="0.2">
      <c r="A10540" s="11"/>
      <c r="B10540"/>
      <c r="C10540"/>
      <c r="E10540" s="11"/>
      <c r="F10540" s="11"/>
    </row>
    <row r="10541" spans="1:6" x14ac:dyDescent="0.2">
      <c r="A10541" s="11"/>
      <c r="B10541"/>
      <c r="C10541"/>
      <c r="E10541" s="11"/>
      <c r="F10541" s="11"/>
    </row>
    <row r="10542" spans="1:6" x14ac:dyDescent="0.2">
      <c r="A10542" s="11"/>
      <c r="B10542"/>
      <c r="C10542"/>
      <c r="E10542" s="11"/>
      <c r="F10542" s="11"/>
    </row>
    <row r="10543" spans="1:6" x14ac:dyDescent="0.2">
      <c r="A10543" s="11"/>
      <c r="B10543"/>
      <c r="C10543"/>
      <c r="E10543" s="11"/>
      <c r="F10543" s="11"/>
    </row>
    <row r="10544" spans="1:6" x14ac:dyDescent="0.2">
      <c r="A10544" s="11"/>
      <c r="B10544"/>
      <c r="C10544"/>
      <c r="E10544" s="11"/>
      <c r="F10544" s="11"/>
    </row>
    <row r="10545" spans="1:6" x14ac:dyDescent="0.2">
      <c r="A10545" s="11"/>
      <c r="B10545"/>
      <c r="C10545"/>
      <c r="E10545" s="11"/>
      <c r="F10545" s="11"/>
    </row>
    <row r="10546" spans="1:6" x14ac:dyDescent="0.2">
      <c r="A10546" s="11"/>
      <c r="B10546"/>
      <c r="C10546"/>
      <c r="E10546" s="11"/>
      <c r="F10546" s="11"/>
    </row>
    <row r="10547" spans="1:6" x14ac:dyDescent="0.2">
      <c r="A10547" s="11"/>
      <c r="B10547"/>
      <c r="C10547"/>
      <c r="E10547" s="11"/>
      <c r="F10547" s="11"/>
    </row>
    <row r="10548" spans="1:6" x14ac:dyDescent="0.2">
      <c r="A10548" s="11"/>
      <c r="B10548"/>
      <c r="C10548"/>
      <c r="E10548" s="11"/>
      <c r="F10548" s="11"/>
    </row>
    <row r="10549" spans="1:6" x14ac:dyDescent="0.2">
      <c r="A10549" s="11"/>
      <c r="B10549"/>
      <c r="C10549"/>
      <c r="E10549" s="11"/>
      <c r="F10549" s="11"/>
    </row>
    <row r="10550" spans="1:6" x14ac:dyDescent="0.2">
      <c r="A10550" s="11"/>
      <c r="B10550"/>
      <c r="C10550"/>
      <c r="E10550" s="11"/>
      <c r="F10550" s="11"/>
    </row>
    <row r="10551" spans="1:6" x14ac:dyDescent="0.2">
      <c r="A10551" s="11"/>
      <c r="B10551"/>
      <c r="C10551"/>
      <c r="E10551" s="11"/>
      <c r="F10551" s="11"/>
    </row>
    <row r="10552" spans="1:6" x14ac:dyDescent="0.2">
      <c r="A10552" s="11"/>
      <c r="B10552"/>
      <c r="C10552"/>
      <c r="E10552" s="11"/>
      <c r="F10552" s="11"/>
    </row>
    <row r="10553" spans="1:6" x14ac:dyDescent="0.2">
      <c r="A10553" s="11"/>
      <c r="B10553"/>
      <c r="C10553"/>
      <c r="E10553" s="11"/>
      <c r="F10553" s="11"/>
    </row>
    <row r="10554" spans="1:6" x14ac:dyDescent="0.2">
      <c r="A10554" s="11"/>
      <c r="B10554"/>
      <c r="C10554"/>
      <c r="E10554" s="11"/>
      <c r="F10554" s="11"/>
    </row>
    <row r="10555" spans="1:6" x14ac:dyDescent="0.2">
      <c r="A10555" s="11"/>
      <c r="B10555"/>
      <c r="C10555"/>
      <c r="E10555" s="11"/>
      <c r="F10555" s="11"/>
    </row>
    <row r="10556" spans="1:6" x14ac:dyDescent="0.2">
      <c r="A10556" s="11"/>
      <c r="B10556"/>
      <c r="C10556"/>
      <c r="E10556" s="11"/>
      <c r="F10556" s="11"/>
    </row>
    <row r="10557" spans="1:6" x14ac:dyDescent="0.2">
      <c r="A10557" s="11"/>
      <c r="B10557"/>
      <c r="C10557"/>
      <c r="E10557" s="11"/>
      <c r="F10557" s="11"/>
    </row>
    <row r="10558" spans="1:6" x14ac:dyDescent="0.2">
      <c r="A10558" s="11"/>
      <c r="B10558"/>
      <c r="C10558"/>
      <c r="E10558" s="11"/>
      <c r="F10558" s="11"/>
    </row>
    <row r="10559" spans="1:6" x14ac:dyDescent="0.2">
      <c r="A10559" s="11"/>
      <c r="B10559"/>
      <c r="C10559"/>
      <c r="E10559" s="11"/>
      <c r="F10559" s="11"/>
    </row>
    <row r="10560" spans="1:6" x14ac:dyDescent="0.2">
      <c r="A10560" s="11"/>
      <c r="B10560"/>
      <c r="C10560"/>
      <c r="E10560" s="11"/>
      <c r="F10560" s="11"/>
    </row>
    <row r="10561" spans="1:6" x14ac:dyDescent="0.2">
      <c r="A10561" s="11"/>
      <c r="B10561"/>
      <c r="C10561"/>
      <c r="E10561" s="11"/>
      <c r="F10561" s="11"/>
    </row>
    <row r="10562" spans="1:6" x14ac:dyDescent="0.2">
      <c r="A10562" s="11"/>
      <c r="B10562"/>
      <c r="C10562"/>
      <c r="E10562" s="11"/>
      <c r="F10562" s="11"/>
    </row>
    <row r="10563" spans="1:6" x14ac:dyDescent="0.2">
      <c r="A10563" s="11"/>
      <c r="B10563"/>
      <c r="C10563"/>
      <c r="E10563" s="11"/>
      <c r="F10563" s="11"/>
    </row>
    <row r="10564" spans="1:6" x14ac:dyDescent="0.2">
      <c r="A10564" s="11"/>
      <c r="B10564"/>
      <c r="C10564"/>
      <c r="E10564" s="11"/>
      <c r="F10564" s="11"/>
    </row>
    <row r="10565" spans="1:6" x14ac:dyDescent="0.2">
      <c r="A10565" s="11"/>
      <c r="B10565"/>
      <c r="C10565"/>
      <c r="E10565" s="11"/>
      <c r="F10565" s="11"/>
    </row>
    <row r="10566" spans="1:6" x14ac:dyDescent="0.2">
      <c r="A10566" s="11"/>
      <c r="B10566"/>
      <c r="C10566"/>
      <c r="E10566" s="11"/>
      <c r="F10566" s="11"/>
    </row>
    <row r="10567" spans="1:6" x14ac:dyDescent="0.2">
      <c r="A10567" s="11"/>
      <c r="B10567"/>
      <c r="C10567"/>
      <c r="E10567" s="11"/>
      <c r="F10567" s="11"/>
    </row>
    <row r="10568" spans="1:6" x14ac:dyDescent="0.2">
      <c r="A10568" s="11"/>
      <c r="B10568"/>
      <c r="C10568"/>
      <c r="E10568" s="11"/>
      <c r="F10568" s="11"/>
    </row>
    <row r="10569" spans="1:6" x14ac:dyDescent="0.2">
      <c r="A10569" s="11"/>
      <c r="B10569"/>
      <c r="C10569"/>
      <c r="E10569" s="11"/>
      <c r="F10569" s="11"/>
    </row>
    <row r="10570" spans="1:6" x14ac:dyDescent="0.2">
      <c r="A10570" s="11"/>
      <c r="B10570"/>
      <c r="C10570"/>
      <c r="E10570" s="11"/>
      <c r="F10570" s="11"/>
    </row>
    <row r="10571" spans="1:6" x14ac:dyDescent="0.2">
      <c r="A10571" s="11"/>
      <c r="B10571"/>
      <c r="C10571"/>
      <c r="E10571" s="11"/>
      <c r="F10571" s="11"/>
    </row>
    <row r="10572" spans="1:6" x14ac:dyDescent="0.2">
      <c r="A10572" s="11"/>
      <c r="B10572"/>
      <c r="C10572"/>
      <c r="E10572" s="11"/>
      <c r="F10572" s="11"/>
    </row>
    <row r="10573" spans="1:6" x14ac:dyDescent="0.2">
      <c r="A10573" s="11"/>
      <c r="B10573"/>
      <c r="C10573"/>
      <c r="E10573" s="11"/>
      <c r="F10573" s="11"/>
    </row>
    <row r="10574" spans="1:6" x14ac:dyDescent="0.2">
      <c r="A10574" s="11"/>
      <c r="B10574"/>
      <c r="C10574"/>
      <c r="E10574" s="11"/>
      <c r="F10574" s="11"/>
    </row>
    <row r="10575" spans="1:6" x14ac:dyDescent="0.2">
      <c r="A10575" s="11"/>
      <c r="B10575"/>
      <c r="C10575"/>
      <c r="E10575" s="11"/>
      <c r="F10575" s="11"/>
    </row>
    <row r="10576" spans="1:6" x14ac:dyDescent="0.2">
      <c r="A10576" s="11"/>
      <c r="B10576"/>
      <c r="C10576"/>
      <c r="E10576" s="11"/>
      <c r="F10576" s="11"/>
    </row>
    <row r="10577" spans="1:6" x14ac:dyDescent="0.2">
      <c r="A10577" s="11"/>
      <c r="B10577"/>
      <c r="C10577"/>
      <c r="E10577" s="11"/>
      <c r="F10577" s="11"/>
    </row>
    <row r="10578" spans="1:6" x14ac:dyDescent="0.2">
      <c r="A10578" s="11"/>
      <c r="B10578"/>
      <c r="C10578"/>
      <c r="E10578" s="11"/>
      <c r="F10578" s="11"/>
    </row>
    <row r="10579" spans="1:6" x14ac:dyDescent="0.2">
      <c r="A10579" s="11"/>
      <c r="B10579"/>
      <c r="C10579"/>
      <c r="E10579" s="11"/>
      <c r="F10579" s="11"/>
    </row>
    <row r="10580" spans="1:6" x14ac:dyDescent="0.2">
      <c r="A10580" s="11"/>
      <c r="B10580"/>
      <c r="C10580"/>
      <c r="E10580" s="11"/>
      <c r="F10580" s="11"/>
    </row>
    <row r="10581" spans="1:6" x14ac:dyDescent="0.2">
      <c r="A10581" s="11"/>
      <c r="B10581"/>
      <c r="C10581"/>
      <c r="E10581" s="11"/>
      <c r="F10581" s="11"/>
    </row>
    <row r="10582" spans="1:6" x14ac:dyDescent="0.2">
      <c r="A10582" s="11"/>
      <c r="B10582"/>
      <c r="C10582"/>
      <c r="E10582" s="11"/>
      <c r="F10582" s="11"/>
    </row>
    <row r="10583" spans="1:6" x14ac:dyDescent="0.2">
      <c r="A10583" s="11"/>
      <c r="B10583"/>
      <c r="C10583"/>
      <c r="E10583" s="11"/>
      <c r="F10583" s="11"/>
    </row>
    <row r="10584" spans="1:6" x14ac:dyDescent="0.2">
      <c r="A10584" s="11"/>
      <c r="B10584"/>
      <c r="C10584"/>
      <c r="E10584" s="11"/>
      <c r="F10584" s="11"/>
    </row>
    <row r="10585" spans="1:6" x14ac:dyDescent="0.2">
      <c r="A10585" s="11"/>
      <c r="B10585"/>
      <c r="C10585"/>
      <c r="E10585" s="11"/>
      <c r="F10585" s="11"/>
    </row>
    <row r="10586" spans="1:6" x14ac:dyDescent="0.2">
      <c r="A10586" s="11"/>
      <c r="B10586"/>
      <c r="C10586"/>
      <c r="E10586" s="11"/>
      <c r="F10586" s="11"/>
    </row>
    <row r="10587" spans="1:6" x14ac:dyDescent="0.2">
      <c r="A10587" s="11"/>
      <c r="B10587"/>
      <c r="C10587"/>
      <c r="E10587" s="11"/>
      <c r="F10587" s="11"/>
    </row>
    <row r="10588" spans="1:6" x14ac:dyDescent="0.2">
      <c r="A10588" s="11"/>
      <c r="B10588"/>
      <c r="C10588"/>
      <c r="E10588" s="11"/>
      <c r="F10588" s="11"/>
    </row>
    <row r="10589" spans="1:6" x14ac:dyDescent="0.2">
      <c r="A10589" s="11"/>
      <c r="B10589"/>
      <c r="C10589"/>
      <c r="E10589" s="11"/>
      <c r="F10589" s="11"/>
    </row>
    <row r="10590" spans="1:6" x14ac:dyDescent="0.2">
      <c r="A10590" s="11"/>
      <c r="B10590"/>
      <c r="C10590"/>
      <c r="E10590" s="11"/>
      <c r="F10590" s="11"/>
    </row>
    <row r="10591" spans="1:6" x14ac:dyDescent="0.2">
      <c r="A10591" s="11"/>
      <c r="B10591"/>
      <c r="C10591"/>
      <c r="E10591" s="11"/>
      <c r="F10591" s="11"/>
    </row>
    <row r="10592" spans="1:6" x14ac:dyDescent="0.2">
      <c r="A10592" s="11"/>
      <c r="B10592"/>
      <c r="C10592"/>
      <c r="E10592" s="11"/>
      <c r="F10592" s="11"/>
    </row>
    <row r="10593" spans="1:6" x14ac:dyDescent="0.2">
      <c r="A10593" s="11"/>
      <c r="B10593"/>
      <c r="C10593"/>
      <c r="E10593" s="11"/>
      <c r="F10593" s="11"/>
    </row>
    <row r="10594" spans="1:6" x14ac:dyDescent="0.2">
      <c r="A10594" s="11"/>
      <c r="B10594"/>
      <c r="C10594"/>
      <c r="E10594" s="11"/>
      <c r="F10594" s="11"/>
    </row>
    <row r="10595" spans="1:6" x14ac:dyDescent="0.2">
      <c r="A10595" s="11"/>
      <c r="B10595"/>
      <c r="C10595"/>
      <c r="E10595" s="11"/>
      <c r="F10595" s="11"/>
    </row>
    <row r="10596" spans="1:6" x14ac:dyDescent="0.2">
      <c r="A10596" s="11"/>
      <c r="B10596"/>
      <c r="C10596"/>
      <c r="E10596" s="11"/>
      <c r="F10596" s="11"/>
    </row>
    <row r="10597" spans="1:6" x14ac:dyDescent="0.2">
      <c r="A10597" s="11"/>
      <c r="B10597"/>
      <c r="C10597"/>
      <c r="E10597" s="11"/>
      <c r="F10597" s="11"/>
    </row>
    <row r="10598" spans="1:6" x14ac:dyDescent="0.2">
      <c r="A10598" s="11"/>
      <c r="B10598"/>
      <c r="C10598"/>
      <c r="E10598" s="11"/>
      <c r="F10598" s="11"/>
    </row>
    <row r="10599" spans="1:6" x14ac:dyDescent="0.2">
      <c r="A10599" s="11"/>
      <c r="B10599"/>
      <c r="C10599"/>
      <c r="E10599" s="11"/>
      <c r="F10599" s="11"/>
    </row>
    <row r="10600" spans="1:6" x14ac:dyDescent="0.2">
      <c r="A10600" s="11"/>
      <c r="B10600"/>
      <c r="C10600"/>
      <c r="E10600" s="11"/>
      <c r="F10600" s="11"/>
    </row>
    <row r="10601" spans="1:6" x14ac:dyDescent="0.2">
      <c r="A10601" s="11"/>
      <c r="B10601"/>
      <c r="C10601"/>
      <c r="E10601" s="11"/>
      <c r="F10601" s="11"/>
    </row>
    <row r="10602" spans="1:6" x14ac:dyDescent="0.2">
      <c r="A10602" s="11"/>
      <c r="B10602"/>
      <c r="C10602"/>
      <c r="E10602" s="11"/>
      <c r="F10602" s="11"/>
    </row>
    <row r="10603" spans="1:6" x14ac:dyDescent="0.2">
      <c r="A10603" s="11"/>
      <c r="B10603"/>
      <c r="C10603"/>
      <c r="E10603" s="11"/>
      <c r="F10603" s="11"/>
    </row>
    <row r="10604" spans="1:6" x14ac:dyDescent="0.2">
      <c r="A10604" s="11"/>
      <c r="B10604"/>
      <c r="C10604"/>
      <c r="E10604" s="11"/>
      <c r="F10604" s="11"/>
    </row>
    <row r="10605" spans="1:6" x14ac:dyDescent="0.2">
      <c r="A10605" s="11"/>
      <c r="B10605"/>
      <c r="C10605"/>
      <c r="E10605" s="11"/>
      <c r="F10605" s="11"/>
    </row>
    <row r="10606" spans="1:6" x14ac:dyDescent="0.2">
      <c r="A10606" s="11"/>
      <c r="B10606"/>
      <c r="C10606"/>
      <c r="E10606" s="11"/>
      <c r="F10606" s="11"/>
    </row>
    <row r="10607" spans="1:6" x14ac:dyDescent="0.2">
      <c r="A10607" s="11"/>
      <c r="B10607"/>
      <c r="C10607"/>
      <c r="E10607" s="11"/>
      <c r="F10607" s="11"/>
    </row>
    <row r="10608" spans="1:6" x14ac:dyDescent="0.2">
      <c r="A10608" s="11"/>
      <c r="B10608"/>
      <c r="C10608"/>
      <c r="E10608" s="11"/>
      <c r="F10608" s="11"/>
    </row>
    <row r="10609" spans="1:6" x14ac:dyDescent="0.2">
      <c r="A10609" s="11"/>
      <c r="B10609"/>
      <c r="C10609"/>
      <c r="E10609" s="11"/>
      <c r="F10609" s="11"/>
    </row>
    <row r="10610" spans="1:6" x14ac:dyDescent="0.2">
      <c r="A10610" s="11"/>
      <c r="B10610"/>
      <c r="C10610"/>
      <c r="E10610" s="11"/>
      <c r="F10610" s="11"/>
    </row>
    <row r="10611" spans="1:6" x14ac:dyDescent="0.2">
      <c r="A10611" s="11"/>
      <c r="B10611"/>
      <c r="C10611"/>
      <c r="E10611" s="11"/>
      <c r="F10611" s="11"/>
    </row>
    <row r="10612" spans="1:6" x14ac:dyDescent="0.2">
      <c r="A10612" s="11"/>
      <c r="B10612"/>
      <c r="C10612"/>
      <c r="E10612" s="11"/>
      <c r="F10612" s="11"/>
    </row>
    <row r="10613" spans="1:6" x14ac:dyDescent="0.2">
      <c r="A10613" s="11"/>
      <c r="B10613"/>
      <c r="C10613"/>
      <c r="E10613" s="11"/>
      <c r="F10613" s="11"/>
    </row>
    <row r="10614" spans="1:6" x14ac:dyDescent="0.2">
      <c r="A10614" s="11"/>
      <c r="B10614"/>
      <c r="C10614"/>
      <c r="E10614" s="11"/>
      <c r="F10614" s="11"/>
    </row>
    <row r="10615" spans="1:6" x14ac:dyDescent="0.2">
      <c r="A10615" s="11"/>
      <c r="B10615"/>
      <c r="C10615"/>
      <c r="E10615" s="11"/>
      <c r="F10615" s="11"/>
    </row>
    <row r="10616" spans="1:6" x14ac:dyDescent="0.2">
      <c r="A10616" s="11"/>
      <c r="B10616"/>
      <c r="C10616"/>
      <c r="E10616" s="11"/>
      <c r="F10616" s="11"/>
    </row>
    <row r="10617" spans="1:6" x14ac:dyDescent="0.2">
      <c r="A10617" s="11"/>
      <c r="B10617"/>
      <c r="C10617"/>
      <c r="E10617" s="11"/>
      <c r="F10617" s="11"/>
    </row>
    <row r="10618" spans="1:6" x14ac:dyDescent="0.2">
      <c r="A10618" s="11"/>
      <c r="B10618"/>
      <c r="C10618"/>
      <c r="E10618" s="11"/>
      <c r="F10618" s="11"/>
    </row>
    <row r="10619" spans="1:6" x14ac:dyDescent="0.2">
      <c r="A10619" s="11"/>
      <c r="B10619"/>
      <c r="C10619"/>
      <c r="E10619" s="11"/>
      <c r="F10619" s="11"/>
    </row>
    <row r="10620" spans="1:6" x14ac:dyDescent="0.2">
      <c r="A10620" s="11"/>
      <c r="B10620"/>
      <c r="C10620"/>
      <c r="E10620" s="11"/>
      <c r="F10620" s="11"/>
    </row>
    <row r="10621" spans="1:6" x14ac:dyDescent="0.2">
      <c r="A10621" s="11"/>
      <c r="B10621"/>
      <c r="C10621"/>
      <c r="E10621" s="11"/>
      <c r="F10621" s="11"/>
    </row>
    <row r="10622" spans="1:6" x14ac:dyDescent="0.2">
      <c r="A10622" s="11"/>
      <c r="B10622"/>
      <c r="C10622"/>
      <c r="E10622" s="11"/>
      <c r="F10622" s="11"/>
    </row>
    <row r="10623" spans="1:6" x14ac:dyDescent="0.2">
      <c r="A10623" s="11"/>
      <c r="B10623"/>
      <c r="C10623"/>
      <c r="E10623" s="11"/>
      <c r="F10623" s="11"/>
    </row>
    <row r="10624" spans="1:6" x14ac:dyDescent="0.2">
      <c r="A10624" s="11"/>
      <c r="B10624"/>
      <c r="C10624"/>
      <c r="E10624" s="11"/>
      <c r="F10624" s="11"/>
    </row>
    <row r="10625" spans="1:6" x14ac:dyDescent="0.2">
      <c r="A10625" s="11"/>
      <c r="B10625"/>
      <c r="C10625"/>
      <c r="E10625" s="11"/>
      <c r="F10625" s="11"/>
    </row>
    <row r="10626" spans="1:6" x14ac:dyDescent="0.2">
      <c r="A10626" s="11"/>
      <c r="B10626"/>
      <c r="C10626"/>
      <c r="E10626" s="11"/>
      <c r="F10626" s="11"/>
    </row>
    <row r="10627" spans="1:6" x14ac:dyDescent="0.2">
      <c r="A10627" s="11"/>
      <c r="B10627"/>
      <c r="C10627"/>
      <c r="E10627" s="11"/>
      <c r="F10627" s="11"/>
    </row>
    <row r="10628" spans="1:6" x14ac:dyDescent="0.2">
      <c r="A10628" s="11"/>
      <c r="B10628"/>
      <c r="C10628"/>
      <c r="E10628" s="11"/>
      <c r="F10628" s="11"/>
    </row>
    <row r="10629" spans="1:6" x14ac:dyDescent="0.2">
      <c r="A10629" s="11"/>
      <c r="B10629"/>
      <c r="C10629"/>
      <c r="E10629" s="11"/>
      <c r="F10629" s="11"/>
    </row>
    <row r="10630" spans="1:6" x14ac:dyDescent="0.2">
      <c r="A10630" s="11"/>
      <c r="B10630"/>
      <c r="C10630"/>
      <c r="E10630" s="11"/>
      <c r="F10630" s="11"/>
    </row>
    <row r="10631" spans="1:6" x14ac:dyDescent="0.2">
      <c r="A10631" s="11"/>
      <c r="B10631"/>
      <c r="C10631"/>
      <c r="E10631" s="11"/>
      <c r="F10631" s="11"/>
    </row>
    <row r="10632" spans="1:6" x14ac:dyDescent="0.2">
      <c r="A10632" s="11"/>
      <c r="B10632"/>
      <c r="C10632"/>
      <c r="E10632" s="11"/>
      <c r="F10632" s="11"/>
    </row>
    <row r="10633" spans="1:6" x14ac:dyDescent="0.2">
      <c r="A10633" s="11"/>
      <c r="B10633"/>
      <c r="C10633"/>
      <c r="E10633" s="11"/>
      <c r="F10633" s="11"/>
    </row>
    <row r="10634" spans="1:6" x14ac:dyDescent="0.2">
      <c r="A10634" s="11"/>
      <c r="B10634"/>
      <c r="C10634"/>
      <c r="E10634" s="11"/>
      <c r="F10634" s="11"/>
    </row>
    <row r="10635" spans="1:6" x14ac:dyDescent="0.2">
      <c r="A10635" s="11"/>
      <c r="B10635"/>
      <c r="C10635"/>
      <c r="E10635" s="11"/>
      <c r="F10635" s="11"/>
    </row>
    <row r="10636" spans="1:6" x14ac:dyDescent="0.2">
      <c r="A10636" s="11"/>
      <c r="B10636"/>
      <c r="C10636"/>
      <c r="E10636" s="11"/>
      <c r="F10636" s="11"/>
    </row>
    <row r="10637" spans="1:6" x14ac:dyDescent="0.2">
      <c r="A10637" s="11"/>
      <c r="B10637"/>
      <c r="C10637"/>
      <c r="E10637" s="11"/>
      <c r="F10637" s="11"/>
    </row>
    <row r="10638" spans="1:6" x14ac:dyDescent="0.2">
      <c r="A10638" s="11"/>
      <c r="B10638"/>
      <c r="C10638"/>
      <c r="E10638" s="11"/>
      <c r="F10638" s="11"/>
    </row>
    <row r="10639" spans="1:6" x14ac:dyDescent="0.2">
      <c r="A10639" s="11"/>
      <c r="B10639"/>
      <c r="C10639"/>
      <c r="E10639" s="11"/>
      <c r="F10639" s="11"/>
    </row>
    <row r="10640" spans="1:6" x14ac:dyDescent="0.2">
      <c r="A10640" s="11"/>
      <c r="B10640"/>
      <c r="C10640"/>
      <c r="E10640" s="11"/>
      <c r="F10640" s="11"/>
    </row>
    <row r="10641" spans="1:6" x14ac:dyDescent="0.2">
      <c r="A10641" s="11"/>
      <c r="B10641"/>
      <c r="C10641"/>
      <c r="E10641" s="11"/>
      <c r="F10641" s="11"/>
    </row>
    <row r="10642" spans="1:6" x14ac:dyDescent="0.2">
      <c r="A10642" s="11"/>
      <c r="B10642"/>
      <c r="C10642"/>
      <c r="E10642" s="11"/>
      <c r="F10642" s="11"/>
    </row>
    <row r="10643" spans="1:6" x14ac:dyDescent="0.2">
      <c r="A10643" s="11"/>
      <c r="B10643"/>
      <c r="C10643"/>
      <c r="E10643" s="11"/>
      <c r="F10643" s="11"/>
    </row>
    <row r="10644" spans="1:6" x14ac:dyDescent="0.2">
      <c r="A10644" s="11"/>
      <c r="B10644"/>
      <c r="C10644"/>
      <c r="E10644" s="11"/>
      <c r="F10644" s="11"/>
    </row>
    <row r="10645" spans="1:6" x14ac:dyDescent="0.2">
      <c r="A10645" s="11"/>
      <c r="B10645"/>
      <c r="C10645"/>
      <c r="E10645" s="11"/>
      <c r="F10645" s="11"/>
    </row>
    <row r="10646" spans="1:6" x14ac:dyDescent="0.2">
      <c r="A10646" s="11"/>
      <c r="B10646"/>
      <c r="C10646"/>
      <c r="E10646" s="11"/>
      <c r="F10646" s="11"/>
    </row>
    <row r="10647" spans="1:6" x14ac:dyDescent="0.2">
      <c r="A10647" s="11"/>
      <c r="B10647"/>
      <c r="C10647"/>
      <c r="E10647" s="11"/>
      <c r="F10647" s="11"/>
    </row>
    <row r="10648" spans="1:6" x14ac:dyDescent="0.2">
      <c r="A10648" s="11"/>
      <c r="B10648"/>
      <c r="C10648"/>
      <c r="E10648" s="11"/>
      <c r="F10648" s="11"/>
    </row>
    <row r="10649" spans="1:6" x14ac:dyDescent="0.2">
      <c r="A10649" s="11"/>
      <c r="B10649"/>
      <c r="C10649"/>
      <c r="E10649" s="11"/>
      <c r="F10649" s="11"/>
    </row>
    <row r="10650" spans="1:6" x14ac:dyDescent="0.2">
      <c r="A10650" s="11"/>
      <c r="B10650"/>
      <c r="C10650"/>
      <c r="E10650" s="11"/>
      <c r="F10650" s="11"/>
    </row>
    <row r="10651" spans="1:6" x14ac:dyDescent="0.2">
      <c r="A10651" s="11"/>
      <c r="B10651"/>
      <c r="C10651"/>
      <c r="E10651" s="11"/>
      <c r="F10651" s="11"/>
    </row>
    <row r="10652" spans="1:6" x14ac:dyDescent="0.2">
      <c r="A10652" s="11"/>
      <c r="B10652"/>
      <c r="C10652"/>
      <c r="E10652" s="11"/>
      <c r="F10652" s="11"/>
    </row>
    <row r="10653" spans="1:6" x14ac:dyDescent="0.2">
      <c r="A10653" s="11"/>
      <c r="B10653"/>
      <c r="C10653"/>
      <c r="E10653" s="11"/>
      <c r="F10653" s="11"/>
    </row>
    <row r="10654" spans="1:6" x14ac:dyDescent="0.2">
      <c r="A10654" s="11"/>
      <c r="B10654"/>
      <c r="C10654"/>
      <c r="E10654" s="11"/>
      <c r="F10654" s="11"/>
    </row>
    <row r="10655" spans="1:6" x14ac:dyDescent="0.2">
      <c r="A10655" s="11"/>
      <c r="B10655"/>
      <c r="C10655"/>
      <c r="E10655" s="11"/>
      <c r="F10655" s="11"/>
    </row>
    <row r="10656" spans="1:6" x14ac:dyDescent="0.2">
      <c r="A10656" s="11"/>
      <c r="B10656"/>
      <c r="C10656"/>
      <c r="E10656" s="11"/>
      <c r="F10656" s="11"/>
    </row>
    <row r="10657" spans="1:6" x14ac:dyDescent="0.2">
      <c r="A10657" s="11"/>
      <c r="B10657"/>
      <c r="C10657"/>
      <c r="E10657" s="11"/>
      <c r="F10657" s="11"/>
    </row>
    <row r="10658" spans="1:6" x14ac:dyDescent="0.2">
      <c r="A10658" s="11"/>
      <c r="B10658"/>
      <c r="C10658"/>
      <c r="E10658" s="11"/>
      <c r="F10658" s="11"/>
    </row>
    <row r="10659" spans="1:6" x14ac:dyDescent="0.2">
      <c r="A10659" s="11"/>
      <c r="B10659"/>
      <c r="C10659"/>
      <c r="E10659" s="11"/>
      <c r="F10659" s="11"/>
    </row>
    <row r="10660" spans="1:6" x14ac:dyDescent="0.2">
      <c r="A10660" s="11"/>
      <c r="B10660"/>
      <c r="C10660"/>
      <c r="E10660" s="11"/>
      <c r="F10660" s="11"/>
    </row>
    <row r="10661" spans="1:6" x14ac:dyDescent="0.2">
      <c r="A10661" s="11"/>
      <c r="B10661"/>
      <c r="C10661"/>
      <c r="E10661" s="11"/>
      <c r="F10661" s="11"/>
    </row>
    <row r="10662" spans="1:6" x14ac:dyDescent="0.2">
      <c r="A10662" s="11"/>
      <c r="B10662"/>
      <c r="C10662"/>
      <c r="E10662" s="11"/>
      <c r="F10662" s="11"/>
    </row>
    <row r="10663" spans="1:6" x14ac:dyDescent="0.2">
      <c r="A10663" s="11"/>
      <c r="B10663"/>
      <c r="C10663"/>
      <c r="E10663" s="11"/>
      <c r="F10663" s="11"/>
    </row>
    <row r="10664" spans="1:6" x14ac:dyDescent="0.2">
      <c r="A10664" s="11"/>
      <c r="B10664"/>
      <c r="C10664"/>
      <c r="E10664" s="11"/>
      <c r="F10664" s="11"/>
    </row>
    <row r="10665" spans="1:6" x14ac:dyDescent="0.2">
      <c r="A10665" s="11"/>
      <c r="B10665"/>
      <c r="C10665"/>
      <c r="E10665" s="11"/>
      <c r="F10665" s="11"/>
    </row>
    <row r="10666" spans="1:6" x14ac:dyDescent="0.2">
      <c r="A10666" s="11"/>
      <c r="B10666"/>
      <c r="C10666"/>
      <c r="E10666" s="11"/>
      <c r="F10666" s="11"/>
    </row>
    <row r="10667" spans="1:6" x14ac:dyDescent="0.2">
      <c r="A10667" s="11"/>
      <c r="B10667"/>
      <c r="C10667"/>
      <c r="E10667" s="11"/>
      <c r="F10667" s="11"/>
    </row>
    <row r="10668" spans="1:6" x14ac:dyDescent="0.2">
      <c r="A10668" s="11"/>
      <c r="B10668"/>
      <c r="C10668"/>
      <c r="E10668" s="11"/>
      <c r="F10668" s="11"/>
    </row>
    <row r="10669" spans="1:6" x14ac:dyDescent="0.2">
      <c r="A10669" s="11"/>
      <c r="B10669"/>
      <c r="C10669"/>
      <c r="E10669" s="11"/>
      <c r="F10669" s="11"/>
    </row>
    <row r="10670" spans="1:6" x14ac:dyDescent="0.2">
      <c r="A10670" s="11"/>
      <c r="B10670"/>
      <c r="C10670"/>
      <c r="E10670" s="11"/>
      <c r="F10670" s="11"/>
    </row>
    <row r="10671" spans="1:6" x14ac:dyDescent="0.2">
      <c r="A10671" s="11"/>
      <c r="B10671"/>
      <c r="C10671"/>
      <c r="E10671" s="11"/>
      <c r="F10671" s="11"/>
    </row>
    <row r="10672" spans="1:6" x14ac:dyDescent="0.2">
      <c r="A10672" s="11"/>
      <c r="B10672"/>
      <c r="C10672"/>
      <c r="E10672" s="11"/>
      <c r="F10672" s="11"/>
    </row>
    <row r="10673" spans="1:6" x14ac:dyDescent="0.2">
      <c r="A10673" s="11"/>
      <c r="B10673"/>
      <c r="C10673"/>
      <c r="E10673" s="11"/>
      <c r="F10673" s="11"/>
    </row>
    <row r="10674" spans="1:6" x14ac:dyDescent="0.2">
      <c r="A10674" s="11"/>
      <c r="B10674"/>
      <c r="C10674"/>
      <c r="E10674" s="11"/>
      <c r="F10674" s="11"/>
    </row>
    <row r="10675" spans="1:6" x14ac:dyDescent="0.2">
      <c r="A10675" s="11"/>
      <c r="B10675"/>
      <c r="C10675"/>
      <c r="E10675" s="11"/>
      <c r="F10675" s="11"/>
    </row>
    <row r="10676" spans="1:6" x14ac:dyDescent="0.2">
      <c r="A10676" s="11"/>
      <c r="B10676"/>
      <c r="C10676"/>
      <c r="E10676" s="11"/>
      <c r="F10676" s="11"/>
    </row>
    <row r="10677" spans="1:6" x14ac:dyDescent="0.2">
      <c r="A10677" s="11"/>
      <c r="B10677"/>
      <c r="C10677"/>
      <c r="E10677" s="11"/>
      <c r="F10677" s="11"/>
    </row>
    <row r="10678" spans="1:6" x14ac:dyDescent="0.2">
      <c r="A10678" s="11"/>
      <c r="B10678"/>
      <c r="C10678"/>
      <c r="E10678" s="11"/>
      <c r="F10678" s="11"/>
    </row>
    <row r="10679" spans="1:6" x14ac:dyDescent="0.2">
      <c r="A10679" s="11"/>
      <c r="B10679"/>
      <c r="C10679"/>
      <c r="E10679" s="11"/>
      <c r="F10679" s="11"/>
    </row>
    <row r="10680" spans="1:6" x14ac:dyDescent="0.2">
      <c r="A10680" s="11"/>
      <c r="B10680"/>
      <c r="C10680"/>
      <c r="E10680" s="11"/>
      <c r="F10680" s="11"/>
    </row>
    <row r="10681" spans="1:6" x14ac:dyDescent="0.2">
      <c r="A10681" s="11"/>
      <c r="B10681"/>
      <c r="C10681"/>
      <c r="E10681" s="11"/>
      <c r="F10681" s="11"/>
    </row>
    <row r="10682" spans="1:6" x14ac:dyDescent="0.2">
      <c r="A10682" s="11"/>
      <c r="B10682"/>
      <c r="C10682"/>
      <c r="E10682" s="11"/>
      <c r="F10682" s="11"/>
    </row>
    <row r="10683" spans="1:6" x14ac:dyDescent="0.2">
      <c r="A10683" s="11"/>
      <c r="B10683"/>
      <c r="C10683"/>
      <c r="E10683" s="11"/>
      <c r="F10683" s="11"/>
    </row>
    <row r="10684" spans="1:6" x14ac:dyDescent="0.2">
      <c r="A10684" s="11"/>
      <c r="B10684"/>
      <c r="C10684"/>
      <c r="E10684" s="11"/>
      <c r="F10684" s="11"/>
    </row>
    <row r="10685" spans="1:6" x14ac:dyDescent="0.2">
      <c r="A10685" s="11"/>
      <c r="B10685"/>
      <c r="C10685"/>
      <c r="E10685" s="11"/>
      <c r="F10685" s="11"/>
    </row>
    <row r="10686" spans="1:6" x14ac:dyDescent="0.2">
      <c r="A10686" s="11"/>
      <c r="B10686"/>
      <c r="C10686"/>
      <c r="E10686" s="11"/>
      <c r="F10686" s="11"/>
    </row>
    <row r="10687" spans="1:6" x14ac:dyDescent="0.2">
      <c r="A10687" s="11"/>
      <c r="B10687"/>
      <c r="C10687"/>
      <c r="E10687" s="11"/>
      <c r="F10687" s="11"/>
    </row>
    <row r="10688" spans="1:6" x14ac:dyDescent="0.2">
      <c r="A10688" s="11"/>
      <c r="B10688"/>
      <c r="C10688"/>
      <c r="E10688" s="11"/>
      <c r="F10688" s="11"/>
    </row>
    <row r="10689" spans="1:6" x14ac:dyDescent="0.2">
      <c r="A10689" s="11"/>
      <c r="B10689"/>
      <c r="C10689"/>
      <c r="E10689" s="11"/>
      <c r="F10689" s="11"/>
    </row>
    <row r="10690" spans="1:6" x14ac:dyDescent="0.2">
      <c r="A10690" s="11"/>
      <c r="B10690"/>
      <c r="C10690"/>
      <c r="E10690" s="11"/>
      <c r="F10690" s="11"/>
    </row>
    <row r="10691" spans="1:6" x14ac:dyDescent="0.2">
      <c r="A10691" s="11"/>
      <c r="B10691"/>
      <c r="C10691"/>
      <c r="E10691" s="11"/>
      <c r="F10691" s="11"/>
    </row>
    <row r="10692" spans="1:6" x14ac:dyDescent="0.2">
      <c r="A10692" s="11"/>
      <c r="B10692"/>
      <c r="C10692"/>
      <c r="E10692" s="11"/>
      <c r="F10692" s="11"/>
    </row>
    <row r="10693" spans="1:6" x14ac:dyDescent="0.2">
      <c r="A10693" s="11"/>
      <c r="B10693"/>
      <c r="C10693"/>
      <c r="E10693" s="11"/>
      <c r="F10693" s="11"/>
    </row>
    <row r="10694" spans="1:6" x14ac:dyDescent="0.2">
      <c r="A10694" s="11"/>
      <c r="B10694"/>
      <c r="C10694"/>
      <c r="E10694" s="11"/>
      <c r="F10694" s="11"/>
    </row>
    <row r="10695" spans="1:6" x14ac:dyDescent="0.2">
      <c r="A10695" s="11"/>
      <c r="B10695"/>
      <c r="C10695"/>
      <c r="E10695" s="11"/>
      <c r="F10695" s="11"/>
    </row>
    <row r="10696" spans="1:6" x14ac:dyDescent="0.2">
      <c r="A10696" s="11"/>
      <c r="B10696"/>
      <c r="C10696"/>
      <c r="E10696" s="11"/>
      <c r="F10696" s="11"/>
    </row>
    <row r="10697" spans="1:6" x14ac:dyDescent="0.2">
      <c r="A10697" s="11"/>
      <c r="B10697"/>
      <c r="C10697"/>
      <c r="E10697" s="11"/>
      <c r="F10697" s="11"/>
    </row>
    <row r="10698" spans="1:6" x14ac:dyDescent="0.2">
      <c r="A10698" s="11"/>
      <c r="B10698"/>
      <c r="C10698"/>
      <c r="E10698" s="11"/>
      <c r="F10698" s="11"/>
    </row>
    <row r="10699" spans="1:6" x14ac:dyDescent="0.2">
      <c r="A10699" s="11"/>
      <c r="B10699"/>
      <c r="C10699"/>
      <c r="E10699" s="11"/>
      <c r="F10699" s="11"/>
    </row>
    <row r="10700" spans="1:6" x14ac:dyDescent="0.2">
      <c r="A10700" s="11"/>
      <c r="B10700"/>
      <c r="C10700"/>
      <c r="E10700" s="11"/>
      <c r="F10700" s="11"/>
    </row>
    <row r="10701" spans="1:6" x14ac:dyDescent="0.2">
      <c r="A10701" s="11"/>
      <c r="B10701"/>
      <c r="C10701"/>
      <c r="E10701" s="11"/>
      <c r="F10701" s="11"/>
    </row>
    <row r="10702" spans="1:6" x14ac:dyDescent="0.2">
      <c r="A10702" s="11"/>
      <c r="B10702"/>
      <c r="C10702"/>
      <c r="E10702" s="11"/>
      <c r="F10702" s="11"/>
    </row>
    <row r="10703" spans="1:6" x14ac:dyDescent="0.2">
      <c r="A10703" s="11"/>
      <c r="B10703"/>
      <c r="C10703"/>
      <c r="E10703" s="11"/>
      <c r="F10703" s="11"/>
    </row>
    <row r="10704" spans="1:6" x14ac:dyDescent="0.2">
      <c r="A10704" s="11"/>
      <c r="B10704"/>
      <c r="C10704"/>
      <c r="E10704" s="11"/>
      <c r="F10704" s="11"/>
    </row>
    <row r="10705" spans="1:6" x14ac:dyDescent="0.2">
      <c r="A10705" s="11"/>
      <c r="B10705"/>
      <c r="C10705"/>
      <c r="E10705" s="11"/>
      <c r="F10705" s="11"/>
    </row>
    <row r="10706" spans="1:6" x14ac:dyDescent="0.2">
      <c r="A10706" s="11"/>
      <c r="B10706"/>
      <c r="C10706"/>
      <c r="E10706" s="11"/>
      <c r="F10706" s="11"/>
    </row>
    <row r="10707" spans="1:6" x14ac:dyDescent="0.2">
      <c r="A10707" s="11"/>
      <c r="B10707"/>
      <c r="C10707"/>
      <c r="E10707" s="11"/>
      <c r="F10707" s="11"/>
    </row>
    <row r="10708" spans="1:6" x14ac:dyDescent="0.2">
      <c r="A10708" s="11"/>
      <c r="B10708"/>
      <c r="C10708"/>
      <c r="E10708" s="11"/>
      <c r="F10708" s="11"/>
    </row>
    <row r="10709" spans="1:6" x14ac:dyDescent="0.2">
      <c r="A10709" s="11"/>
      <c r="B10709"/>
      <c r="C10709"/>
      <c r="E10709" s="11"/>
      <c r="F10709" s="11"/>
    </row>
    <row r="10710" spans="1:6" x14ac:dyDescent="0.2">
      <c r="A10710" s="11"/>
      <c r="B10710"/>
      <c r="C10710"/>
      <c r="E10710" s="11"/>
      <c r="F10710" s="11"/>
    </row>
    <row r="10711" spans="1:6" x14ac:dyDescent="0.2">
      <c r="A10711" s="11"/>
      <c r="B10711"/>
      <c r="C10711"/>
      <c r="E10711" s="11"/>
      <c r="F10711" s="11"/>
    </row>
    <row r="10712" spans="1:6" x14ac:dyDescent="0.2">
      <c r="A10712" s="11"/>
      <c r="B10712"/>
      <c r="C10712"/>
      <c r="E10712" s="11"/>
      <c r="F10712" s="11"/>
    </row>
    <row r="10713" spans="1:6" x14ac:dyDescent="0.2">
      <c r="A10713" s="11"/>
      <c r="B10713"/>
      <c r="C10713"/>
      <c r="E10713" s="11"/>
      <c r="F10713" s="11"/>
    </row>
    <row r="10714" spans="1:6" x14ac:dyDescent="0.2">
      <c r="A10714" s="11"/>
      <c r="B10714"/>
      <c r="C10714"/>
      <c r="E10714" s="11"/>
      <c r="F10714" s="11"/>
    </row>
    <row r="10715" spans="1:6" x14ac:dyDescent="0.2">
      <c r="A10715" s="11"/>
      <c r="B10715"/>
      <c r="C10715"/>
      <c r="E10715" s="11"/>
      <c r="F10715" s="11"/>
    </row>
    <row r="10716" spans="1:6" x14ac:dyDescent="0.2">
      <c r="A10716" s="11"/>
      <c r="B10716"/>
      <c r="C10716"/>
      <c r="E10716" s="11"/>
      <c r="F10716" s="11"/>
    </row>
    <row r="10717" spans="1:6" x14ac:dyDescent="0.2">
      <c r="A10717" s="11"/>
      <c r="B10717"/>
      <c r="C10717"/>
      <c r="E10717" s="11"/>
      <c r="F10717" s="11"/>
    </row>
    <row r="10718" spans="1:6" x14ac:dyDescent="0.2">
      <c r="A10718" s="11"/>
      <c r="B10718"/>
      <c r="C10718"/>
      <c r="E10718" s="11"/>
      <c r="F10718" s="11"/>
    </row>
    <row r="10719" spans="1:6" x14ac:dyDescent="0.2">
      <c r="A10719" s="11"/>
      <c r="B10719"/>
      <c r="C10719"/>
      <c r="E10719" s="11"/>
      <c r="F10719" s="11"/>
    </row>
    <row r="10720" spans="1:6" x14ac:dyDescent="0.2">
      <c r="A10720" s="11"/>
      <c r="B10720"/>
      <c r="C10720"/>
      <c r="E10720" s="11"/>
      <c r="F10720" s="11"/>
    </row>
    <row r="10721" spans="1:6" x14ac:dyDescent="0.2">
      <c r="A10721" s="11"/>
      <c r="B10721"/>
      <c r="C10721"/>
      <c r="E10721" s="11"/>
      <c r="F10721" s="11"/>
    </row>
    <row r="10722" spans="1:6" x14ac:dyDescent="0.2">
      <c r="A10722" s="11"/>
      <c r="B10722"/>
      <c r="C10722"/>
      <c r="E10722" s="11"/>
      <c r="F10722" s="11"/>
    </row>
    <row r="10723" spans="1:6" x14ac:dyDescent="0.2">
      <c r="A10723" s="11"/>
      <c r="B10723"/>
      <c r="C10723"/>
      <c r="E10723" s="11"/>
      <c r="F10723" s="11"/>
    </row>
    <row r="10724" spans="1:6" x14ac:dyDescent="0.2">
      <c r="A10724" s="11"/>
      <c r="B10724"/>
      <c r="C10724"/>
      <c r="E10724" s="11"/>
      <c r="F10724" s="11"/>
    </row>
    <row r="10725" spans="1:6" x14ac:dyDescent="0.2">
      <c r="A10725" s="11"/>
      <c r="B10725"/>
      <c r="C10725"/>
      <c r="E10725" s="11"/>
      <c r="F10725" s="11"/>
    </row>
    <row r="10726" spans="1:6" x14ac:dyDescent="0.2">
      <c r="A10726" s="11"/>
      <c r="B10726"/>
      <c r="C10726"/>
      <c r="E10726" s="11"/>
      <c r="F10726" s="11"/>
    </row>
    <row r="10727" spans="1:6" x14ac:dyDescent="0.2">
      <c r="A10727" s="11"/>
      <c r="B10727"/>
      <c r="C10727"/>
      <c r="E10727" s="11"/>
      <c r="F10727" s="11"/>
    </row>
    <row r="10728" spans="1:6" x14ac:dyDescent="0.2">
      <c r="A10728" s="11"/>
      <c r="B10728"/>
      <c r="C10728"/>
      <c r="E10728" s="11"/>
      <c r="F10728" s="11"/>
    </row>
    <row r="10729" spans="1:6" x14ac:dyDescent="0.2">
      <c r="A10729" s="11"/>
      <c r="B10729"/>
      <c r="C10729"/>
      <c r="E10729" s="11"/>
      <c r="F10729" s="11"/>
    </row>
    <row r="10730" spans="1:6" x14ac:dyDescent="0.2">
      <c r="A10730" s="11"/>
      <c r="B10730"/>
      <c r="C10730"/>
      <c r="E10730" s="11"/>
      <c r="F10730" s="11"/>
    </row>
    <row r="10731" spans="1:6" x14ac:dyDescent="0.2">
      <c r="A10731" s="11"/>
      <c r="B10731"/>
      <c r="C10731"/>
      <c r="E10731" s="11"/>
      <c r="F10731" s="11"/>
    </row>
    <row r="10732" spans="1:6" x14ac:dyDescent="0.2">
      <c r="A10732" s="11"/>
      <c r="B10732"/>
      <c r="C10732"/>
      <c r="E10732" s="11"/>
      <c r="F10732" s="11"/>
    </row>
    <row r="10733" spans="1:6" x14ac:dyDescent="0.2">
      <c r="A10733" s="11"/>
      <c r="B10733"/>
      <c r="C10733"/>
      <c r="E10733" s="11"/>
      <c r="F10733" s="11"/>
    </row>
    <row r="10734" spans="1:6" x14ac:dyDescent="0.2">
      <c r="A10734" s="11"/>
      <c r="B10734"/>
      <c r="C10734"/>
      <c r="E10734" s="11"/>
      <c r="F10734" s="11"/>
    </row>
    <row r="10735" spans="1:6" x14ac:dyDescent="0.2">
      <c r="A10735" s="11"/>
      <c r="B10735"/>
      <c r="C10735"/>
      <c r="E10735" s="11"/>
      <c r="F10735" s="11"/>
    </row>
    <row r="10736" spans="1:6" x14ac:dyDescent="0.2">
      <c r="A10736" s="11"/>
      <c r="B10736"/>
      <c r="C10736"/>
      <c r="E10736" s="11"/>
      <c r="F10736" s="11"/>
    </row>
    <row r="10737" spans="1:6" x14ac:dyDescent="0.2">
      <c r="A10737" s="11"/>
      <c r="B10737"/>
      <c r="C10737"/>
      <c r="E10737" s="11"/>
      <c r="F10737" s="11"/>
    </row>
    <row r="10738" spans="1:6" x14ac:dyDescent="0.2">
      <c r="A10738" s="11"/>
      <c r="B10738"/>
      <c r="C10738"/>
      <c r="E10738" s="11"/>
      <c r="F10738" s="11"/>
    </row>
    <row r="10739" spans="1:6" x14ac:dyDescent="0.2">
      <c r="A10739" s="11"/>
      <c r="B10739"/>
      <c r="C10739"/>
      <c r="E10739" s="11"/>
      <c r="F10739" s="11"/>
    </row>
    <row r="10740" spans="1:6" x14ac:dyDescent="0.2">
      <c r="A10740" s="11"/>
      <c r="B10740"/>
      <c r="C10740"/>
      <c r="E10740" s="11"/>
      <c r="F10740" s="11"/>
    </row>
    <row r="10741" spans="1:6" x14ac:dyDescent="0.2">
      <c r="A10741" s="11"/>
      <c r="B10741"/>
      <c r="C10741"/>
      <c r="E10741" s="11"/>
      <c r="F10741" s="11"/>
    </row>
    <row r="10742" spans="1:6" x14ac:dyDescent="0.2">
      <c r="A10742" s="11"/>
      <c r="B10742"/>
      <c r="C10742"/>
      <c r="E10742" s="11"/>
      <c r="F10742" s="11"/>
    </row>
    <row r="10743" spans="1:6" x14ac:dyDescent="0.2">
      <c r="A10743" s="11"/>
      <c r="B10743"/>
      <c r="C10743"/>
      <c r="E10743" s="11"/>
      <c r="F10743" s="11"/>
    </row>
    <row r="10744" spans="1:6" x14ac:dyDescent="0.2">
      <c r="A10744" s="11"/>
      <c r="B10744"/>
      <c r="C10744"/>
      <c r="E10744" s="11"/>
      <c r="F10744" s="11"/>
    </row>
    <row r="10745" spans="1:6" x14ac:dyDescent="0.2">
      <c r="A10745" s="11"/>
      <c r="B10745"/>
      <c r="C10745"/>
      <c r="E10745" s="11"/>
      <c r="F10745" s="11"/>
    </row>
    <row r="10746" spans="1:6" x14ac:dyDescent="0.2">
      <c r="A10746" s="11"/>
      <c r="B10746"/>
      <c r="C10746"/>
      <c r="E10746" s="11"/>
      <c r="F10746" s="11"/>
    </row>
    <row r="10747" spans="1:6" x14ac:dyDescent="0.2">
      <c r="A10747" s="11"/>
      <c r="B10747"/>
      <c r="C10747"/>
      <c r="E10747" s="11"/>
      <c r="F10747" s="11"/>
    </row>
    <row r="10748" spans="1:6" x14ac:dyDescent="0.2">
      <c r="A10748" s="11"/>
      <c r="B10748"/>
      <c r="C10748"/>
      <c r="E10748" s="11"/>
      <c r="F10748" s="11"/>
    </row>
    <row r="10749" spans="1:6" x14ac:dyDescent="0.2">
      <c r="A10749" s="11"/>
      <c r="B10749"/>
      <c r="C10749"/>
      <c r="E10749" s="11"/>
      <c r="F10749" s="11"/>
    </row>
    <row r="10750" spans="1:6" x14ac:dyDescent="0.2">
      <c r="A10750" s="11"/>
      <c r="B10750"/>
      <c r="C10750"/>
      <c r="E10750" s="11"/>
      <c r="F10750" s="11"/>
    </row>
    <row r="10751" spans="1:6" x14ac:dyDescent="0.2">
      <c r="A10751" s="11"/>
      <c r="B10751"/>
      <c r="C10751"/>
      <c r="E10751" s="11"/>
      <c r="F10751" s="11"/>
    </row>
    <row r="10752" spans="1:6" x14ac:dyDescent="0.2">
      <c r="A10752" s="11"/>
      <c r="B10752"/>
      <c r="C10752"/>
      <c r="E10752" s="11"/>
      <c r="F10752" s="11"/>
    </row>
    <row r="10753" spans="1:6" x14ac:dyDescent="0.2">
      <c r="A10753" s="11"/>
      <c r="B10753"/>
      <c r="C10753"/>
      <c r="E10753" s="11"/>
      <c r="F10753" s="11"/>
    </row>
    <row r="10754" spans="1:6" x14ac:dyDescent="0.2">
      <c r="A10754" s="11"/>
      <c r="B10754"/>
      <c r="C10754"/>
      <c r="E10754" s="11"/>
      <c r="F10754" s="11"/>
    </row>
    <row r="10755" spans="1:6" x14ac:dyDescent="0.2">
      <c r="A10755" s="11"/>
      <c r="B10755"/>
      <c r="C10755"/>
      <c r="E10755" s="11"/>
      <c r="F10755" s="11"/>
    </row>
    <row r="10756" spans="1:6" x14ac:dyDescent="0.2">
      <c r="A10756" s="11"/>
      <c r="B10756"/>
      <c r="C10756"/>
      <c r="E10756" s="11"/>
      <c r="F10756" s="11"/>
    </row>
    <row r="10757" spans="1:6" x14ac:dyDescent="0.2">
      <c r="A10757" s="11"/>
      <c r="B10757"/>
      <c r="C10757"/>
      <c r="E10757" s="11"/>
      <c r="F10757" s="11"/>
    </row>
    <row r="10758" spans="1:6" x14ac:dyDescent="0.2">
      <c r="A10758" s="11"/>
      <c r="B10758"/>
      <c r="C10758"/>
      <c r="E10758" s="11"/>
      <c r="F10758" s="11"/>
    </row>
    <row r="10759" spans="1:6" x14ac:dyDescent="0.2">
      <c r="A10759" s="11"/>
      <c r="B10759"/>
      <c r="C10759"/>
      <c r="E10759" s="11"/>
      <c r="F10759" s="11"/>
    </row>
    <row r="10760" spans="1:6" x14ac:dyDescent="0.2">
      <c r="A10760" s="11"/>
      <c r="B10760"/>
      <c r="C10760"/>
      <c r="E10760" s="11"/>
      <c r="F10760" s="11"/>
    </row>
    <row r="10761" spans="1:6" x14ac:dyDescent="0.2">
      <c r="A10761" s="11"/>
      <c r="B10761"/>
      <c r="C10761"/>
      <c r="E10761" s="11"/>
      <c r="F10761" s="11"/>
    </row>
    <row r="10762" spans="1:6" x14ac:dyDescent="0.2">
      <c r="A10762" s="11"/>
      <c r="B10762"/>
      <c r="C10762"/>
      <c r="E10762" s="11"/>
      <c r="F10762" s="11"/>
    </row>
    <row r="10763" spans="1:6" x14ac:dyDescent="0.2">
      <c r="A10763" s="11"/>
      <c r="B10763"/>
      <c r="C10763"/>
      <c r="E10763" s="11"/>
      <c r="F10763" s="11"/>
    </row>
    <row r="10764" spans="1:6" x14ac:dyDescent="0.2">
      <c r="A10764" s="11"/>
      <c r="B10764"/>
      <c r="C10764"/>
      <c r="E10764" s="11"/>
      <c r="F10764" s="11"/>
    </row>
    <row r="10765" spans="1:6" x14ac:dyDescent="0.2">
      <c r="A10765" s="11"/>
      <c r="B10765"/>
      <c r="C10765"/>
      <c r="E10765" s="11"/>
      <c r="F10765" s="11"/>
    </row>
    <row r="10766" spans="1:6" x14ac:dyDescent="0.2">
      <c r="A10766" s="11"/>
      <c r="B10766"/>
      <c r="C10766"/>
      <c r="E10766" s="11"/>
      <c r="F10766" s="11"/>
    </row>
    <row r="10767" spans="1:6" x14ac:dyDescent="0.2">
      <c r="A10767" s="11"/>
      <c r="B10767"/>
      <c r="C10767"/>
      <c r="E10767" s="11"/>
      <c r="F10767" s="11"/>
    </row>
    <row r="10768" spans="1:6" x14ac:dyDescent="0.2">
      <c r="A10768" s="11"/>
      <c r="B10768"/>
      <c r="C10768"/>
      <c r="E10768" s="11"/>
      <c r="F10768" s="11"/>
    </row>
    <row r="10769" spans="1:6" x14ac:dyDescent="0.2">
      <c r="A10769" s="11"/>
      <c r="B10769"/>
      <c r="C10769"/>
      <c r="E10769" s="11"/>
      <c r="F10769" s="11"/>
    </row>
    <row r="10770" spans="1:6" x14ac:dyDescent="0.2">
      <c r="A10770" s="11"/>
      <c r="B10770"/>
      <c r="C10770"/>
      <c r="E10770" s="11"/>
      <c r="F10770" s="11"/>
    </row>
    <row r="10771" spans="1:6" x14ac:dyDescent="0.2">
      <c r="A10771" s="11"/>
      <c r="B10771"/>
      <c r="C10771"/>
      <c r="E10771" s="11"/>
      <c r="F10771" s="11"/>
    </row>
    <row r="10772" spans="1:6" x14ac:dyDescent="0.2">
      <c r="A10772" s="11"/>
      <c r="B10772"/>
      <c r="C10772"/>
      <c r="E10772" s="11"/>
      <c r="F10772" s="11"/>
    </row>
    <row r="10773" spans="1:6" x14ac:dyDescent="0.2">
      <c r="A10773" s="11"/>
      <c r="B10773"/>
      <c r="C10773"/>
      <c r="E10773" s="11"/>
      <c r="F10773" s="11"/>
    </row>
    <row r="10774" spans="1:6" x14ac:dyDescent="0.2">
      <c r="A10774" s="11"/>
      <c r="B10774"/>
      <c r="C10774"/>
      <c r="E10774" s="11"/>
      <c r="F10774" s="11"/>
    </row>
    <row r="10775" spans="1:6" x14ac:dyDescent="0.2">
      <c r="A10775" s="11"/>
      <c r="B10775"/>
      <c r="C10775"/>
      <c r="E10775" s="11"/>
      <c r="F10775" s="11"/>
    </row>
    <row r="10776" spans="1:6" x14ac:dyDescent="0.2">
      <c r="A10776" s="11"/>
      <c r="B10776"/>
      <c r="C10776"/>
      <c r="E10776" s="11"/>
      <c r="F10776" s="11"/>
    </row>
    <row r="10777" spans="1:6" x14ac:dyDescent="0.2">
      <c r="A10777" s="11"/>
      <c r="B10777"/>
      <c r="C10777"/>
      <c r="E10777" s="11"/>
      <c r="F10777" s="11"/>
    </row>
    <row r="10778" spans="1:6" x14ac:dyDescent="0.2">
      <c r="A10778" s="11"/>
      <c r="B10778"/>
      <c r="C10778"/>
      <c r="E10778" s="11"/>
      <c r="F10778" s="11"/>
    </row>
    <row r="10779" spans="1:6" x14ac:dyDescent="0.2">
      <c r="A10779" s="11"/>
      <c r="B10779"/>
      <c r="C10779"/>
      <c r="E10779" s="11"/>
      <c r="F10779" s="11"/>
    </row>
    <row r="10780" spans="1:6" x14ac:dyDescent="0.2">
      <c r="A10780" s="11"/>
      <c r="B10780"/>
      <c r="C10780"/>
      <c r="E10780" s="11"/>
      <c r="F10780" s="11"/>
    </row>
    <row r="10781" spans="1:6" x14ac:dyDescent="0.2">
      <c r="A10781" s="11"/>
      <c r="B10781"/>
      <c r="C10781"/>
      <c r="E10781" s="11"/>
      <c r="F10781" s="11"/>
    </row>
    <row r="10782" spans="1:6" x14ac:dyDescent="0.2">
      <c r="A10782" s="11"/>
      <c r="B10782"/>
      <c r="C10782"/>
      <c r="E10782" s="11"/>
      <c r="F10782" s="11"/>
    </row>
    <row r="10783" spans="1:6" x14ac:dyDescent="0.2">
      <c r="A10783" s="11"/>
      <c r="B10783"/>
      <c r="C10783"/>
      <c r="E10783" s="11"/>
      <c r="F10783" s="11"/>
    </row>
    <row r="10784" spans="1:6" x14ac:dyDescent="0.2">
      <c r="A10784" s="11"/>
      <c r="B10784"/>
      <c r="C10784"/>
      <c r="E10784" s="11"/>
      <c r="F10784" s="11"/>
    </row>
    <row r="10785" spans="1:6" x14ac:dyDescent="0.2">
      <c r="A10785" s="11"/>
      <c r="B10785"/>
      <c r="C10785"/>
      <c r="E10785" s="11"/>
      <c r="F10785" s="11"/>
    </row>
    <row r="10786" spans="1:6" x14ac:dyDescent="0.2">
      <c r="A10786" s="11"/>
      <c r="B10786"/>
      <c r="C10786"/>
      <c r="E10786" s="11"/>
      <c r="F10786" s="11"/>
    </row>
    <row r="10787" spans="1:6" x14ac:dyDescent="0.2">
      <c r="A10787" s="11"/>
      <c r="B10787"/>
      <c r="C10787"/>
      <c r="E10787" s="11"/>
      <c r="F10787" s="11"/>
    </row>
    <row r="10788" spans="1:6" x14ac:dyDescent="0.2">
      <c r="A10788" s="11"/>
      <c r="B10788"/>
      <c r="C10788"/>
      <c r="E10788" s="11"/>
      <c r="F10788" s="11"/>
    </row>
    <row r="10789" spans="1:6" x14ac:dyDescent="0.2">
      <c r="A10789" s="11"/>
      <c r="B10789"/>
      <c r="C10789"/>
      <c r="E10789" s="11"/>
      <c r="F10789" s="11"/>
    </row>
    <row r="10790" spans="1:6" x14ac:dyDescent="0.2">
      <c r="A10790" s="11"/>
      <c r="B10790"/>
      <c r="C10790"/>
      <c r="E10790" s="11"/>
      <c r="F10790" s="11"/>
    </row>
    <row r="10791" spans="1:6" x14ac:dyDescent="0.2">
      <c r="A10791" s="11"/>
      <c r="B10791"/>
      <c r="C10791"/>
      <c r="E10791" s="11"/>
      <c r="F10791" s="11"/>
    </row>
    <row r="10792" spans="1:6" x14ac:dyDescent="0.2">
      <c r="A10792" s="11"/>
      <c r="B10792"/>
      <c r="C10792"/>
      <c r="E10792" s="11"/>
      <c r="F10792" s="11"/>
    </row>
    <row r="10793" spans="1:6" x14ac:dyDescent="0.2">
      <c r="A10793" s="11"/>
      <c r="B10793"/>
      <c r="C10793"/>
      <c r="E10793" s="11"/>
      <c r="F10793" s="11"/>
    </row>
    <row r="10794" spans="1:6" x14ac:dyDescent="0.2">
      <c r="A10794" s="11"/>
      <c r="B10794"/>
      <c r="C10794"/>
      <c r="E10794" s="11"/>
      <c r="F10794" s="11"/>
    </row>
    <row r="10795" spans="1:6" x14ac:dyDescent="0.2">
      <c r="A10795" s="11"/>
      <c r="B10795"/>
      <c r="C10795"/>
      <c r="E10795" s="11"/>
      <c r="F10795" s="11"/>
    </row>
    <row r="10796" spans="1:6" x14ac:dyDescent="0.2">
      <c r="A10796" s="11"/>
      <c r="B10796"/>
      <c r="C10796"/>
      <c r="E10796" s="11"/>
      <c r="F10796" s="11"/>
    </row>
    <row r="10797" spans="1:6" x14ac:dyDescent="0.2">
      <c r="A10797" s="11"/>
      <c r="B10797"/>
      <c r="C10797"/>
      <c r="E10797" s="11"/>
      <c r="F10797" s="11"/>
    </row>
    <row r="10798" spans="1:6" x14ac:dyDescent="0.2">
      <c r="A10798" s="11"/>
      <c r="B10798"/>
      <c r="C10798"/>
      <c r="E10798" s="11"/>
      <c r="F10798" s="11"/>
    </row>
    <row r="10799" spans="1:6" x14ac:dyDescent="0.2">
      <c r="A10799" s="11"/>
      <c r="B10799"/>
      <c r="C10799"/>
      <c r="E10799" s="11"/>
      <c r="F10799" s="11"/>
    </row>
    <row r="10800" spans="1:6" x14ac:dyDescent="0.2">
      <c r="A10800" s="11"/>
      <c r="B10800"/>
      <c r="C10800"/>
      <c r="E10800" s="11"/>
      <c r="F10800" s="11"/>
    </row>
    <row r="10801" spans="1:6" x14ac:dyDescent="0.2">
      <c r="A10801" s="11"/>
      <c r="B10801"/>
      <c r="C10801"/>
      <c r="E10801" s="11"/>
      <c r="F10801" s="11"/>
    </row>
    <row r="10802" spans="1:6" x14ac:dyDescent="0.2">
      <c r="A10802" s="11"/>
      <c r="B10802"/>
      <c r="C10802"/>
      <c r="E10802" s="11"/>
      <c r="F10802" s="11"/>
    </row>
    <row r="10803" spans="1:6" x14ac:dyDescent="0.2">
      <c r="A10803" s="11"/>
      <c r="B10803"/>
      <c r="C10803"/>
      <c r="E10803" s="11"/>
      <c r="F10803" s="11"/>
    </row>
    <row r="10804" spans="1:6" x14ac:dyDescent="0.2">
      <c r="A10804" s="11"/>
      <c r="B10804"/>
      <c r="C10804"/>
      <c r="E10804" s="11"/>
      <c r="F10804" s="11"/>
    </row>
    <row r="10805" spans="1:6" x14ac:dyDescent="0.2">
      <c r="A10805" s="11"/>
      <c r="B10805"/>
      <c r="C10805"/>
      <c r="E10805" s="11"/>
      <c r="F10805" s="11"/>
    </row>
    <row r="10806" spans="1:6" x14ac:dyDescent="0.2">
      <c r="A10806" s="11"/>
      <c r="B10806"/>
      <c r="C10806"/>
      <c r="E10806" s="11"/>
      <c r="F10806" s="11"/>
    </row>
    <row r="10807" spans="1:6" x14ac:dyDescent="0.2">
      <c r="A10807" s="11"/>
      <c r="B10807"/>
      <c r="C10807"/>
      <c r="E10807" s="11"/>
      <c r="F10807" s="11"/>
    </row>
    <row r="10808" spans="1:6" x14ac:dyDescent="0.2">
      <c r="A10808" s="11"/>
      <c r="B10808"/>
      <c r="C10808"/>
      <c r="E10808" s="11"/>
      <c r="F10808" s="11"/>
    </row>
    <row r="10809" spans="1:6" x14ac:dyDescent="0.2">
      <c r="A10809" s="11"/>
      <c r="B10809"/>
      <c r="C10809"/>
      <c r="E10809" s="11"/>
      <c r="F10809" s="11"/>
    </row>
    <row r="10810" spans="1:6" x14ac:dyDescent="0.2">
      <c r="A10810" s="11"/>
      <c r="B10810"/>
      <c r="C10810"/>
      <c r="E10810" s="11"/>
      <c r="F10810" s="11"/>
    </row>
    <row r="10811" spans="1:6" x14ac:dyDescent="0.2">
      <c r="A10811" s="11"/>
      <c r="B10811"/>
      <c r="C10811"/>
      <c r="E10811" s="11"/>
      <c r="F10811" s="11"/>
    </row>
    <row r="10812" spans="1:6" x14ac:dyDescent="0.2">
      <c r="A10812" s="11"/>
      <c r="B10812"/>
      <c r="C10812"/>
      <c r="E10812" s="11"/>
      <c r="F10812" s="11"/>
    </row>
    <row r="10813" spans="1:6" x14ac:dyDescent="0.2">
      <c r="A10813" s="11"/>
      <c r="B10813"/>
      <c r="C10813"/>
      <c r="E10813" s="11"/>
      <c r="F10813" s="11"/>
    </row>
    <row r="10814" spans="1:6" x14ac:dyDescent="0.2">
      <c r="A10814" s="11"/>
      <c r="B10814"/>
      <c r="C10814"/>
      <c r="E10814" s="11"/>
      <c r="F10814" s="11"/>
    </row>
    <row r="10815" spans="1:6" x14ac:dyDescent="0.2">
      <c r="A10815" s="11"/>
      <c r="B10815"/>
      <c r="C10815"/>
      <c r="E10815" s="11"/>
      <c r="F10815" s="11"/>
    </row>
    <row r="10816" spans="1:6" x14ac:dyDescent="0.2">
      <c r="A10816" s="11"/>
      <c r="B10816"/>
      <c r="C10816"/>
      <c r="E10816" s="11"/>
      <c r="F10816" s="11"/>
    </row>
    <row r="10817" spans="1:6" x14ac:dyDescent="0.2">
      <c r="A10817" s="11"/>
      <c r="B10817"/>
      <c r="C10817"/>
      <c r="E10817" s="11"/>
      <c r="F10817" s="11"/>
    </row>
    <row r="10818" spans="1:6" x14ac:dyDescent="0.2">
      <c r="A10818" s="11"/>
      <c r="B10818"/>
      <c r="C10818"/>
      <c r="E10818" s="11"/>
      <c r="F10818" s="11"/>
    </row>
    <row r="10819" spans="1:6" x14ac:dyDescent="0.2">
      <c r="A10819" s="11"/>
      <c r="B10819"/>
      <c r="C10819"/>
      <c r="E10819" s="11"/>
      <c r="F10819" s="11"/>
    </row>
    <row r="10820" spans="1:6" x14ac:dyDescent="0.2">
      <c r="A10820" s="11"/>
      <c r="B10820"/>
      <c r="C10820"/>
      <c r="E10820" s="11"/>
      <c r="F10820" s="11"/>
    </row>
    <row r="10821" spans="1:6" x14ac:dyDescent="0.2">
      <c r="A10821" s="11"/>
      <c r="B10821"/>
      <c r="C10821"/>
      <c r="E10821" s="11"/>
      <c r="F10821" s="11"/>
    </row>
    <row r="10822" spans="1:6" x14ac:dyDescent="0.2">
      <c r="A10822" s="11"/>
      <c r="B10822"/>
      <c r="C10822"/>
      <c r="E10822" s="11"/>
      <c r="F10822" s="11"/>
    </row>
    <row r="10823" spans="1:6" x14ac:dyDescent="0.2">
      <c r="A10823" s="11"/>
      <c r="B10823"/>
      <c r="C10823"/>
      <c r="E10823" s="11"/>
      <c r="F10823" s="11"/>
    </row>
    <row r="10824" spans="1:6" x14ac:dyDescent="0.2">
      <c r="A10824" s="11"/>
      <c r="B10824"/>
      <c r="C10824"/>
      <c r="E10824" s="11"/>
      <c r="F10824" s="11"/>
    </row>
    <row r="10825" spans="1:6" x14ac:dyDescent="0.2">
      <c r="A10825" s="11"/>
      <c r="B10825"/>
      <c r="C10825"/>
      <c r="E10825" s="11"/>
      <c r="F10825" s="11"/>
    </row>
    <row r="10826" spans="1:6" x14ac:dyDescent="0.2">
      <c r="A10826" s="11"/>
      <c r="B10826"/>
      <c r="C10826"/>
      <c r="E10826" s="11"/>
      <c r="F10826" s="11"/>
    </row>
    <row r="10827" spans="1:6" x14ac:dyDescent="0.2">
      <c r="A10827" s="11"/>
      <c r="B10827"/>
      <c r="C10827"/>
      <c r="E10827" s="11"/>
      <c r="F10827" s="11"/>
    </row>
    <row r="10828" spans="1:6" x14ac:dyDescent="0.2">
      <c r="A10828" s="11"/>
      <c r="B10828"/>
      <c r="C10828"/>
      <c r="E10828" s="11"/>
      <c r="F10828" s="11"/>
    </row>
    <row r="10829" spans="1:6" x14ac:dyDescent="0.2">
      <c r="A10829" s="11"/>
      <c r="B10829"/>
      <c r="C10829"/>
      <c r="E10829" s="11"/>
      <c r="F10829" s="11"/>
    </row>
    <row r="10830" spans="1:6" x14ac:dyDescent="0.2">
      <c r="A10830" s="11"/>
      <c r="B10830"/>
      <c r="C10830"/>
      <c r="E10830" s="11"/>
      <c r="F10830" s="11"/>
    </row>
    <row r="10831" spans="1:6" x14ac:dyDescent="0.2">
      <c r="A10831" s="11"/>
      <c r="B10831"/>
      <c r="C10831"/>
      <c r="E10831" s="11"/>
      <c r="F10831" s="11"/>
    </row>
    <row r="10832" spans="1:6" x14ac:dyDescent="0.2">
      <c r="A10832" s="11"/>
      <c r="B10832"/>
      <c r="C10832"/>
      <c r="E10832" s="11"/>
      <c r="F10832" s="11"/>
    </row>
    <row r="10833" spans="1:6" x14ac:dyDescent="0.2">
      <c r="A10833" s="11"/>
      <c r="B10833"/>
      <c r="C10833"/>
      <c r="E10833" s="11"/>
      <c r="F10833" s="11"/>
    </row>
    <row r="10834" spans="1:6" x14ac:dyDescent="0.2">
      <c r="A10834" s="11"/>
      <c r="B10834"/>
      <c r="C10834"/>
      <c r="E10834" s="11"/>
      <c r="F10834" s="11"/>
    </row>
    <row r="10835" spans="1:6" x14ac:dyDescent="0.2">
      <c r="A10835" s="11"/>
      <c r="B10835"/>
      <c r="C10835"/>
      <c r="E10835" s="11"/>
      <c r="F10835" s="11"/>
    </row>
    <row r="10836" spans="1:6" x14ac:dyDescent="0.2">
      <c r="A10836" s="11"/>
      <c r="B10836"/>
      <c r="C10836"/>
      <c r="E10836" s="11"/>
      <c r="F10836" s="11"/>
    </row>
    <row r="10837" spans="1:6" x14ac:dyDescent="0.2">
      <c r="A10837" s="11"/>
      <c r="B10837"/>
      <c r="C10837"/>
      <c r="E10837" s="11"/>
      <c r="F10837" s="11"/>
    </row>
    <row r="10838" spans="1:6" x14ac:dyDescent="0.2">
      <c r="A10838" s="11"/>
      <c r="B10838"/>
      <c r="C10838"/>
      <c r="E10838" s="11"/>
      <c r="F10838" s="11"/>
    </row>
    <row r="10839" spans="1:6" x14ac:dyDescent="0.2">
      <c r="A10839" s="11"/>
      <c r="B10839"/>
      <c r="C10839"/>
      <c r="E10839" s="11"/>
      <c r="F10839" s="11"/>
    </row>
    <row r="10840" spans="1:6" x14ac:dyDescent="0.2">
      <c r="A10840" s="11"/>
      <c r="B10840"/>
      <c r="C10840"/>
      <c r="E10840" s="11"/>
      <c r="F10840" s="11"/>
    </row>
    <row r="10841" spans="1:6" x14ac:dyDescent="0.2">
      <c r="A10841" s="11"/>
      <c r="B10841"/>
      <c r="C10841"/>
      <c r="E10841" s="11"/>
      <c r="F10841" s="11"/>
    </row>
    <row r="10842" spans="1:6" x14ac:dyDescent="0.2">
      <c r="A10842" s="11"/>
      <c r="B10842"/>
      <c r="C10842"/>
      <c r="E10842" s="11"/>
      <c r="F10842" s="11"/>
    </row>
    <row r="10843" spans="1:6" x14ac:dyDescent="0.2">
      <c r="A10843" s="11"/>
      <c r="B10843"/>
      <c r="C10843"/>
      <c r="E10843" s="11"/>
      <c r="F10843" s="11"/>
    </row>
    <row r="10844" spans="1:6" x14ac:dyDescent="0.2">
      <c r="A10844" s="11"/>
      <c r="B10844"/>
      <c r="C10844"/>
      <c r="E10844" s="11"/>
      <c r="F10844" s="11"/>
    </row>
    <row r="10845" spans="1:6" x14ac:dyDescent="0.2">
      <c r="A10845" s="11"/>
      <c r="B10845"/>
      <c r="C10845"/>
      <c r="E10845" s="11"/>
      <c r="F10845" s="11"/>
    </row>
    <row r="10846" spans="1:6" x14ac:dyDescent="0.2">
      <c r="A10846" s="11"/>
      <c r="B10846"/>
      <c r="C10846"/>
      <c r="E10846" s="11"/>
      <c r="F10846" s="11"/>
    </row>
    <row r="10847" spans="1:6" x14ac:dyDescent="0.2">
      <c r="A10847" s="11"/>
      <c r="B10847"/>
      <c r="C10847"/>
      <c r="E10847" s="11"/>
      <c r="F10847" s="11"/>
    </row>
    <row r="10848" spans="1:6" x14ac:dyDescent="0.2">
      <c r="A10848" s="11"/>
      <c r="B10848"/>
      <c r="C10848"/>
      <c r="E10848" s="11"/>
      <c r="F10848" s="11"/>
    </row>
    <row r="10849" spans="1:6" x14ac:dyDescent="0.2">
      <c r="A10849" s="11"/>
      <c r="B10849"/>
      <c r="C10849"/>
      <c r="E10849" s="11"/>
      <c r="F10849" s="11"/>
    </row>
    <row r="10850" spans="1:6" x14ac:dyDescent="0.2">
      <c r="A10850" s="11"/>
      <c r="B10850"/>
      <c r="C10850"/>
      <c r="E10850" s="11"/>
      <c r="F10850" s="11"/>
    </row>
    <row r="10851" spans="1:6" x14ac:dyDescent="0.2">
      <c r="A10851" s="11"/>
      <c r="B10851"/>
      <c r="C10851"/>
      <c r="E10851" s="11"/>
      <c r="F10851" s="11"/>
    </row>
    <row r="10852" spans="1:6" x14ac:dyDescent="0.2">
      <c r="A10852" s="11"/>
      <c r="B10852"/>
      <c r="C10852"/>
      <c r="E10852" s="11"/>
      <c r="F10852" s="11"/>
    </row>
    <row r="10853" spans="1:6" x14ac:dyDescent="0.2">
      <c r="A10853" s="11"/>
      <c r="B10853"/>
      <c r="C10853"/>
      <c r="E10853" s="11"/>
      <c r="F10853" s="11"/>
    </row>
    <row r="10854" spans="1:6" x14ac:dyDescent="0.2">
      <c r="A10854" s="11"/>
      <c r="B10854"/>
      <c r="C10854"/>
      <c r="E10854" s="11"/>
      <c r="F10854" s="11"/>
    </row>
    <row r="10855" spans="1:6" x14ac:dyDescent="0.2">
      <c r="A10855" s="11"/>
      <c r="B10855"/>
      <c r="C10855"/>
      <c r="E10855" s="11"/>
      <c r="F10855" s="11"/>
    </row>
    <row r="10856" spans="1:6" x14ac:dyDescent="0.2">
      <c r="A10856" s="11"/>
      <c r="B10856"/>
      <c r="C10856"/>
      <c r="E10856" s="11"/>
      <c r="F10856" s="11"/>
    </row>
    <row r="10857" spans="1:6" x14ac:dyDescent="0.2">
      <c r="A10857" s="11"/>
      <c r="B10857"/>
      <c r="C10857"/>
      <c r="E10857" s="11"/>
      <c r="F10857" s="11"/>
    </row>
    <row r="10858" spans="1:6" x14ac:dyDescent="0.2">
      <c r="A10858" s="11"/>
      <c r="B10858"/>
      <c r="C10858"/>
      <c r="E10858" s="11"/>
      <c r="F10858" s="11"/>
    </row>
    <row r="10859" spans="1:6" x14ac:dyDescent="0.2">
      <c r="A10859" s="11"/>
      <c r="B10859"/>
      <c r="C10859"/>
      <c r="E10859" s="11"/>
      <c r="F10859" s="11"/>
    </row>
    <row r="10860" spans="1:6" x14ac:dyDescent="0.2">
      <c r="A10860" s="11"/>
      <c r="B10860"/>
      <c r="C10860"/>
      <c r="E10860" s="11"/>
      <c r="F10860" s="11"/>
    </row>
    <row r="10861" spans="1:6" x14ac:dyDescent="0.2">
      <c r="A10861" s="11"/>
      <c r="B10861"/>
      <c r="C10861"/>
      <c r="E10861" s="11"/>
      <c r="F10861" s="11"/>
    </row>
    <row r="10862" spans="1:6" x14ac:dyDescent="0.2">
      <c r="A10862" s="11"/>
      <c r="B10862"/>
      <c r="C10862"/>
      <c r="E10862" s="11"/>
      <c r="F10862" s="11"/>
    </row>
    <row r="10863" spans="1:6" x14ac:dyDescent="0.2">
      <c r="A10863" s="11"/>
      <c r="B10863"/>
      <c r="C10863"/>
      <c r="E10863" s="11"/>
      <c r="F10863" s="11"/>
    </row>
    <row r="10864" spans="1:6" x14ac:dyDescent="0.2">
      <c r="A10864" s="11"/>
      <c r="B10864"/>
      <c r="C10864"/>
      <c r="E10864" s="11"/>
      <c r="F10864" s="11"/>
    </row>
    <row r="10865" spans="1:6" x14ac:dyDescent="0.2">
      <c r="A10865" s="11"/>
      <c r="B10865"/>
      <c r="C10865"/>
      <c r="E10865" s="11"/>
      <c r="F10865" s="11"/>
    </row>
    <row r="10866" spans="1:6" x14ac:dyDescent="0.2">
      <c r="A10866" s="11"/>
      <c r="B10866"/>
      <c r="C10866"/>
      <c r="E10866" s="11"/>
      <c r="F10866" s="11"/>
    </row>
    <row r="10867" spans="1:6" x14ac:dyDescent="0.2">
      <c r="A10867" s="11"/>
      <c r="B10867"/>
      <c r="C10867"/>
      <c r="E10867" s="11"/>
      <c r="F10867" s="11"/>
    </row>
    <row r="10868" spans="1:6" x14ac:dyDescent="0.2">
      <c r="A10868" s="11"/>
      <c r="B10868"/>
      <c r="C10868"/>
      <c r="E10868" s="11"/>
      <c r="F10868" s="11"/>
    </row>
    <row r="10869" spans="1:6" x14ac:dyDescent="0.2">
      <c r="A10869" s="11"/>
      <c r="B10869"/>
      <c r="C10869"/>
      <c r="E10869" s="11"/>
      <c r="F10869" s="11"/>
    </row>
    <row r="10870" spans="1:6" x14ac:dyDescent="0.2">
      <c r="A10870" s="11"/>
      <c r="B10870"/>
      <c r="C10870"/>
      <c r="E10870" s="11"/>
      <c r="F10870" s="11"/>
    </row>
    <row r="10871" spans="1:6" x14ac:dyDescent="0.2">
      <c r="A10871" s="11"/>
      <c r="B10871"/>
      <c r="C10871"/>
      <c r="E10871" s="11"/>
      <c r="F10871" s="11"/>
    </row>
    <row r="10872" spans="1:6" x14ac:dyDescent="0.2">
      <c r="A10872" s="11"/>
      <c r="B10872"/>
      <c r="C10872"/>
      <c r="E10872" s="11"/>
      <c r="F10872" s="11"/>
    </row>
    <row r="10873" spans="1:6" x14ac:dyDescent="0.2">
      <c r="A10873" s="11"/>
      <c r="B10873"/>
      <c r="C10873"/>
      <c r="E10873" s="11"/>
      <c r="F10873" s="11"/>
    </row>
    <row r="10874" spans="1:6" x14ac:dyDescent="0.2">
      <c r="A10874" s="11"/>
      <c r="B10874"/>
      <c r="C10874"/>
      <c r="E10874" s="11"/>
      <c r="F10874" s="11"/>
    </row>
    <row r="10875" spans="1:6" x14ac:dyDescent="0.2">
      <c r="A10875" s="11"/>
      <c r="B10875"/>
      <c r="C10875"/>
      <c r="E10875" s="11"/>
      <c r="F10875" s="11"/>
    </row>
    <row r="10876" spans="1:6" x14ac:dyDescent="0.2">
      <c r="A10876" s="11"/>
      <c r="B10876"/>
      <c r="C10876"/>
      <c r="E10876" s="11"/>
      <c r="F10876" s="11"/>
    </row>
    <row r="10877" spans="1:6" x14ac:dyDescent="0.2">
      <c r="A10877" s="11"/>
      <c r="B10877"/>
      <c r="C10877"/>
      <c r="E10877" s="11"/>
      <c r="F10877" s="11"/>
    </row>
    <row r="10878" spans="1:6" x14ac:dyDescent="0.2">
      <c r="A10878" s="11"/>
      <c r="B10878"/>
      <c r="C10878"/>
      <c r="E10878" s="11"/>
      <c r="F10878" s="11"/>
    </row>
    <row r="10879" spans="1:6" x14ac:dyDescent="0.2">
      <c r="A10879" s="11"/>
      <c r="B10879"/>
      <c r="C10879"/>
      <c r="E10879" s="11"/>
      <c r="F10879" s="11"/>
    </row>
    <row r="10880" spans="1:6" x14ac:dyDescent="0.2">
      <c r="A10880" s="11"/>
      <c r="B10880"/>
      <c r="C10880"/>
      <c r="E10880" s="11"/>
      <c r="F10880" s="11"/>
    </row>
    <row r="10881" spans="1:6" x14ac:dyDescent="0.2">
      <c r="A10881" s="11"/>
      <c r="B10881"/>
      <c r="C10881"/>
      <c r="E10881" s="11"/>
      <c r="F10881" s="11"/>
    </row>
    <row r="10882" spans="1:6" x14ac:dyDescent="0.2">
      <c r="A10882" s="11"/>
      <c r="B10882"/>
      <c r="C10882"/>
      <c r="E10882" s="11"/>
      <c r="F10882" s="11"/>
    </row>
    <row r="10883" spans="1:6" x14ac:dyDescent="0.2">
      <c r="A10883" s="11"/>
      <c r="B10883"/>
      <c r="C10883"/>
      <c r="E10883" s="11"/>
      <c r="F10883" s="11"/>
    </row>
    <row r="10884" spans="1:6" x14ac:dyDescent="0.2">
      <c r="A10884" s="11"/>
      <c r="B10884"/>
      <c r="C10884"/>
      <c r="E10884" s="11"/>
      <c r="F10884" s="11"/>
    </row>
    <row r="10885" spans="1:6" x14ac:dyDescent="0.2">
      <c r="A10885" s="11"/>
      <c r="B10885"/>
      <c r="C10885"/>
      <c r="E10885" s="11"/>
      <c r="F10885" s="11"/>
    </row>
    <row r="10886" spans="1:6" x14ac:dyDescent="0.2">
      <c r="A10886" s="11"/>
      <c r="B10886"/>
      <c r="C10886"/>
      <c r="E10886" s="11"/>
      <c r="F10886" s="11"/>
    </row>
    <row r="10887" spans="1:6" x14ac:dyDescent="0.2">
      <c r="A10887" s="11"/>
      <c r="B10887"/>
      <c r="C10887"/>
      <c r="E10887" s="11"/>
      <c r="F10887" s="11"/>
    </row>
    <row r="10888" spans="1:6" x14ac:dyDescent="0.2">
      <c r="A10888" s="11"/>
      <c r="B10888"/>
      <c r="C10888"/>
      <c r="E10888" s="11"/>
      <c r="F10888" s="11"/>
    </row>
    <row r="10889" spans="1:6" x14ac:dyDescent="0.2">
      <c r="A10889" s="11"/>
      <c r="B10889"/>
      <c r="C10889"/>
      <c r="E10889" s="11"/>
      <c r="F10889" s="11"/>
    </row>
    <row r="10890" spans="1:6" x14ac:dyDescent="0.2">
      <c r="A10890" s="11"/>
      <c r="B10890"/>
      <c r="C10890"/>
      <c r="E10890" s="11"/>
      <c r="F10890" s="11"/>
    </row>
    <row r="10891" spans="1:6" x14ac:dyDescent="0.2">
      <c r="A10891" s="11"/>
      <c r="B10891"/>
      <c r="C10891"/>
      <c r="E10891" s="11"/>
      <c r="F10891" s="11"/>
    </row>
    <row r="10892" spans="1:6" x14ac:dyDescent="0.2">
      <c r="A10892" s="11"/>
      <c r="B10892"/>
      <c r="C10892"/>
      <c r="E10892" s="11"/>
      <c r="F10892" s="11"/>
    </row>
    <row r="10893" spans="1:6" x14ac:dyDescent="0.2">
      <c r="A10893" s="11"/>
      <c r="B10893"/>
      <c r="C10893"/>
      <c r="E10893" s="11"/>
      <c r="F10893" s="11"/>
    </row>
    <row r="10894" spans="1:6" x14ac:dyDescent="0.2">
      <c r="A10894" s="11"/>
      <c r="B10894"/>
      <c r="C10894"/>
      <c r="E10894" s="11"/>
      <c r="F10894" s="11"/>
    </row>
    <row r="10895" spans="1:6" x14ac:dyDescent="0.2">
      <c r="A10895" s="11"/>
      <c r="B10895"/>
      <c r="C10895"/>
      <c r="E10895" s="11"/>
      <c r="F10895" s="11"/>
    </row>
    <row r="10896" spans="1:6" x14ac:dyDescent="0.2">
      <c r="A10896" s="11"/>
      <c r="B10896"/>
      <c r="C10896"/>
      <c r="E10896" s="11"/>
      <c r="F10896" s="11"/>
    </row>
    <row r="10897" spans="1:6" x14ac:dyDescent="0.2">
      <c r="A10897" s="11"/>
      <c r="B10897"/>
      <c r="C10897"/>
      <c r="E10897" s="11"/>
      <c r="F10897" s="11"/>
    </row>
    <row r="10898" spans="1:6" x14ac:dyDescent="0.2">
      <c r="A10898" s="11"/>
      <c r="B10898"/>
      <c r="C10898"/>
      <c r="E10898" s="11"/>
      <c r="F10898" s="11"/>
    </row>
    <row r="10899" spans="1:6" x14ac:dyDescent="0.2">
      <c r="A10899" s="11"/>
      <c r="B10899"/>
      <c r="C10899"/>
      <c r="E10899" s="11"/>
      <c r="F10899" s="11"/>
    </row>
    <row r="10900" spans="1:6" x14ac:dyDescent="0.2">
      <c r="A10900" s="11"/>
      <c r="B10900"/>
      <c r="C10900"/>
      <c r="E10900" s="11"/>
      <c r="F10900" s="11"/>
    </row>
    <row r="10901" spans="1:6" x14ac:dyDescent="0.2">
      <c r="A10901" s="11"/>
      <c r="B10901"/>
      <c r="C10901"/>
      <c r="E10901" s="11"/>
      <c r="F10901" s="11"/>
    </row>
    <row r="10902" spans="1:6" x14ac:dyDescent="0.2">
      <c r="A10902" s="11"/>
      <c r="B10902"/>
      <c r="C10902"/>
      <c r="E10902" s="11"/>
      <c r="F10902" s="11"/>
    </row>
    <row r="10903" spans="1:6" x14ac:dyDescent="0.2">
      <c r="A10903" s="11"/>
      <c r="B10903"/>
      <c r="C10903"/>
      <c r="E10903" s="11"/>
      <c r="F10903" s="11"/>
    </row>
    <row r="10904" spans="1:6" x14ac:dyDescent="0.2">
      <c r="A10904" s="11"/>
      <c r="B10904"/>
      <c r="C10904"/>
      <c r="E10904" s="11"/>
      <c r="F10904" s="11"/>
    </row>
    <row r="10905" spans="1:6" x14ac:dyDescent="0.2">
      <c r="A10905" s="11"/>
      <c r="B10905"/>
      <c r="C10905"/>
      <c r="E10905" s="11"/>
      <c r="F10905" s="11"/>
    </row>
    <row r="10906" spans="1:6" x14ac:dyDescent="0.2">
      <c r="A10906" s="11"/>
      <c r="B10906"/>
      <c r="C10906"/>
      <c r="E10906" s="11"/>
      <c r="F10906" s="11"/>
    </row>
    <row r="10907" spans="1:6" x14ac:dyDescent="0.2">
      <c r="A10907" s="11"/>
      <c r="B10907"/>
      <c r="C10907"/>
      <c r="E10907" s="11"/>
      <c r="F10907" s="11"/>
    </row>
    <row r="10908" spans="1:6" x14ac:dyDescent="0.2">
      <c r="A10908" s="11"/>
      <c r="B10908"/>
      <c r="C10908"/>
      <c r="E10908" s="11"/>
      <c r="F10908" s="11"/>
    </row>
    <row r="10909" spans="1:6" x14ac:dyDescent="0.2">
      <c r="A10909" s="11"/>
      <c r="B10909"/>
      <c r="C10909"/>
      <c r="E10909" s="11"/>
      <c r="F10909" s="11"/>
    </row>
    <row r="10910" spans="1:6" x14ac:dyDescent="0.2">
      <c r="A10910" s="11"/>
      <c r="B10910"/>
      <c r="C10910"/>
      <c r="E10910" s="11"/>
      <c r="F10910" s="11"/>
    </row>
    <row r="10911" spans="1:6" x14ac:dyDescent="0.2">
      <c r="A10911" s="11"/>
      <c r="B10911"/>
      <c r="C10911"/>
      <c r="E10911" s="11"/>
      <c r="F10911" s="11"/>
    </row>
    <row r="10912" spans="1:6" x14ac:dyDescent="0.2">
      <c r="A10912" s="11"/>
      <c r="B10912"/>
      <c r="C10912"/>
      <c r="E10912" s="11"/>
      <c r="F10912" s="11"/>
    </row>
    <row r="10913" spans="1:6" x14ac:dyDescent="0.2">
      <c r="A10913" s="11"/>
      <c r="B10913"/>
      <c r="C10913"/>
      <c r="E10913" s="11"/>
      <c r="F10913" s="11"/>
    </row>
    <row r="10914" spans="1:6" x14ac:dyDescent="0.2">
      <c r="A10914" s="11"/>
      <c r="B10914"/>
      <c r="C10914"/>
      <c r="E10914" s="11"/>
      <c r="F10914" s="11"/>
    </row>
    <row r="10915" spans="1:6" x14ac:dyDescent="0.2">
      <c r="A10915" s="11"/>
      <c r="B10915"/>
      <c r="C10915"/>
      <c r="E10915" s="11"/>
      <c r="F10915" s="11"/>
    </row>
    <row r="10916" spans="1:6" x14ac:dyDescent="0.2">
      <c r="A10916" s="11"/>
      <c r="B10916"/>
      <c r="C10916"/>
      <c r="E10916" s="11"/>
      <c r="F10916" s="11"/>
    </row>
    <row r="10917" spans="1:6" x14ac:dyDescent="0.2">
      <c r="A10917" s="11"/>
      <c r="B10917"/>
      <c r="C10917"/>
      <c r="E10917" s="11"/>
      <c r="F10917" s="11"/>
    </row>
    <row r="10918" spans="1:6" x14ac:dyDescent="0.2">
      <c r="A10918" s="11"/>
      <c r="B10918"/>
      <c r="C10918"/>
      <c r="E10918" s="11"/>
      <c r="F10918" s="11"/>
    </row>
    <row r="10919" spans="1:6" x14ac:dyDescent="0.2">
      <c r="A10919" s="11"/>
      <c r="B10919"/>
      <c r="C10919"/>
      <c r="E10919" s="11"/>
      <c r="F10919" s="11"/>
    </row>
    <row r="10920" spans="1:6" x14ac:dyDescent="0.2">
      <c r="A10920" s="11"/>
      <c r="B10920"/>
      <c r="C10920"/>
      <c r="E10920" s="11"/>
      <c r="F10920" s="11"/>
    </row>
    <row r="10921" spans="1:6" x14ac:dyDescent="0.2">
      <c r="A10921" s="11"/>
      <c r="B10921"/>
      <c r="C10921"/>
      <c r="E10921" s="11"/>
      <c r="F10921" s="11"/>
    </row>
    <row r="10922" spans="1:6" x14ac:dyDescent="0.2">
      <c r="A10922" s="11"/>
      <c r="B10922"/>
      <c r="C10922"/>
      <c r="E10922" s="11"/>
      <c r="F10922" s="11"/>
    </row>
    <row r="10923" spans="1:6" x14ac:dyDescent="0.2">
      <c r="A10923" s="11"/>
      <c r="B10923"/>
      <c r="C10923"/>
      <c r="E10923" s="11"/>
      <c r="F10923" s="11"/>
    </row>
    <row r="10924" spans="1:6" x14ac:dyDescent="0.2">
      <c r="A10924" s="11"/>
      <c r="B10924"/>
      <c r="C10924"/>
      <c r="E10924" s="11"/>
      <c r="F10924" s="11"/>
    </row>
    <row r="10925" spans="1:6" x14ac:dyDescent="0.2">
      <c r="A10925" s="11"/>
      <c r="B10925"/>
      <c r="C10925"/>
      <c r="E10925" s="11"/>
      <c r="F10925" s="11"/>
    </row>
    <row r="10926" spans="1:6" x14ac:dyDescent="0.2">
      <c r="A10926" s="11"/>
      <c r="B10926"/>
      <c r="C10926"/>
      <c r="E10926" s="11"/>
      <c r="F10926" s="11"/>
    </row>
    <row r="10927" spans="1:6" x14ac:dyDescent="0.2">
      <c r="A10927" s="11"/>
      <c r="B10927"/>
      <c r="C10927"/>
      <c r="E10927" s="11"/>
      <c r="F10927" s="11"/>
    </row>
    <row r="10928" spans="1:6" x14ac:dyDescent="0.2">
      <c r="A10928" s="11"/>
      <c r="B10928"/>
      <c r="C10928"/>
      <c r="E10928" s="11"/>
      <c r="F10928" s="11"/>
    </row>
    <row r="10929" spans="1:6" x14ac:dyDescent="0.2">
      <c r="A10929" s="11"/>
      <c r="B10929"/>
      <c r="C10929"/>
      <c r="E10929" s="11"/>
      <c r="F10929" s="11"/>
    </row>
    <row r="10930" spans="1:6" x14ac:dyDescent="0.2">
      <c r="A10930" s="11"/>
      <c r="B10930"/>
      <c r="C10930"/>
      <c r="E10930" s="11"/>
      <c r="F10930" s="11"/>
    </row>
    <row r="10931" spans="1:6" x14ac:dyDescent="0.2">
      <c r="A10931" s="11"/>
      <c r="B10931"/>
      <c r="C10931"/>
      <c r="E10931" s="11"/>
      <c r="F10931" s="11"/>
    </row>
    <row r="10932" spans="1:6" x14ac:dyDescent="0.2">
      <c r="A10932" s="11"/>
      <c r="B10932"/>
      <c r="C10932"/>
      <c r="E10932" s="11"/>
      <c r="F10932" s="11"/>
    </row>
    <row r="10933" spans="1:6" x14ac:dyDescent="0.2">
      <c r="A10933" s="11"/>
      <c r="B10933"/>
      <c r="C10933"/>
      <c r="E10933" s="11"/>
      <c r="F10933" s="11"/>
    </row>
    <row r="10934" spans="1:6" x14ac:dyDescent="0.2">
      <c r="A10934" s="11"/>
      <c r="B10934"/>
      <c r="C10934"/>
      <c r="E10934" s="11"/>
      <c r="F10934" s="11"/>
    </row>
    <row r="10935" spans="1:6" x14ac:dyDescent="0.2">
      <c r="A10935" s="11"/>
      <c r="B10935"/>
      <c r="C10935"/>
      <c r="E10935" s="11"/>
      <c r="F10935" s="11"/>
    </row>
    <row r="10936" spans="1:6" x14ac:dyDescent="0.2">
      <c r="A10936" s="11"/>
      <c r="B10936"/>
      <c r="C10936"/>
      <c r="E10936" s="11"/>
      <c r="F10936" s="11"/>
    </row>
    <row r="10937" spans="1:6" x14ac:dyDescent="0.2">
      <c r="A10937" s="11"/>
      <c r="B10937"/>
      <c r="C10937"/>
      <c r="E10937" s="11"/>
      <c r="F10937" s="11"/>
    </row>
    <row r="10938" spans="1:6" x14ac:dyDescent="0.2">
      <c r="A10938" s="11"/>
      <c r="B10938"/>
      <c r="C10938"/>
      <c r="E10938" s="11"/>
      <c r="F10938" s="11"/>
    </row>
    <row r="10939" spans="1:6" x14ac:dyDescent="0.2">
      <c r="A10939" s="11"/>
      <c r="B10939"/>
      <c r="C10939"/>
      <c r="E10939" s="11"/>
      <c r="F10939" s="11"/>
    </row>
    <row r="10940" spans="1:6" x14ac:dyDescent="0.2">
      <c r="A10940" s="11"/>
      <c r="B10940"/>
      <c r="C10940"/>
      <c r="E10940" s="11"/>
      <c r="F10940" s="11"/>
    </row>
    <row r="10941" spans="1:6" x14ac:dyDescent="0.2">
      <c r="A10941" s="11"/>
      <c r="B10941"/>
      <c r="C10941"/>
      <c r="E10941" s="11"/>
      <c r="F10941" s="11"/>
    </row>
    <row r="10942" spans="1:6" x14ac:dyDescent="0.2">
      <c r="A10942" s="11"/>
      <c r="B10942"/>
      <c r="C10942"/>
      <c r="E10942" s="11"/>
      <c r="F10942" s="11"/>
    </row>
    <row r="10943" spans="1:6" x14ac:dyDescent="0.2">
      <c r="A10943" s="11"/>
      <c r="B10943"/>
      <c r="C10943"/>
      <c r="E10943" s="11"/>
      <c r="F10943" s="11"/>
    </row>
    <row r="10944" spans="1:6" x14ac:dyDescent="0.2">
      <c r="A10944" s="11"/>
      <c r="B10944"/>
      <c r="C10944"/>
      <c r="E10944" s="11"/>
      <c r="F10944" s="11"/>
    </row>
    <row r="10945" spans="1:6" x14ac:dyDescent="0.2">
      <c r="A10945" s="11"/>
      <c r="B10945"/>
      <c r="C10945"/>
      <c r="E10945" s="11"/>
      <c r="F10945" s="11"/>
    </row>
    <row r="10946" spans="1:6" x14ac:dyDescent="0.2">
      <c r="A10946" s="11"/>
      <c r="B10946"/>
      <c r="C10946"/>
      <c r="E10946" s="11"/>
      <c r="F10946" s="11"/>
    </row>
    <row r="10947" spans="1:6" x14ac:dyDescent="0.2">
      <c r="A10947" s="11"/>
      <c r="B10947"/>
      <c r="C10947"/>
      <c r="E10947" s="11"/>
      <c r="F10947" s="11"/>
    </row>
    <row r="10948" spans="1:6" x14ac:dyDescent="0.2">
      <c r="A10948" s="11"/>
      <c r="B10948"/>
      <c r="C10948"/>
      <c r="E10948" s="11"/>
      <c r="F10948" s="11"/>
    </row>
    <row r="10949" spans="1:6" x14ac:dyDescent="0.2">
      <c r="A10949" s="11"/>
      <c r="B10949"/>
      <c r="C10949"/>
      <c r="E10949" s="11"/>
      <c r="F10949" s="11"/>
    </row>
    <row r="10950" spans="1:6" x14ac:dyDescent="0.2">
      <c r="A10950" s="11"/>
      <c r="B10950"/>
      <c r="C10950"/>
      <c r="E10950" s="11"/>
      <c r="F10950" s="11"/>
    </row>
    <row r="10951" spans="1:6" x14ac:dyDescent="0.2">
      <c r="A10951" s="11"/>
      <c r="B10951"/>
      <c r="C10951"/>
      <c r="E10951" s="11"/>
      <c r="F10951" s="11"/>
    </row>
    <row r="10952" spans="1:6" x14ac:dyDescent="0.2">
      <c r="A10952" s="11"/>
      <c r="B10952"/>
      <c r="C10952"/>
      <c r="E10952" s="11"/>
      <c r="F10952" s="11"/>
    </row>
    <row r="10953" spans="1:6" x14ac:dyDescent="0.2">
      <c r="A10953" s="11"/>
      <c r="B10953"/>
      <c r="C10953"/>
      <c r="E10953" s="11"/>
      <c r="F10953" s="11"/>
    </row>
    <row r="10954" spans="1:6" x14ac:dyDescent="0.2">
      <c r="A10954" s="11"/>
      <c r="B10954"/>
      <c r="C10954"/>
      <c r="E10954" s="11"/>
      <c r="F10954" s="11"/>
    </row>
    <row r="10955" spans="1:6" x14ac:dyDescent="0.2">
      <c r="A10955" s="11"/>
      <c r="B10955"/>
      <c r="C10955"/>
      <c r="E10955" s="11"/>
      <c r="F10955" s="11"/>
    </row>
    <row r="10956" spans="1:6" x14ac:dyDescent="0.2">
      <c r="A10956" s="11"/>
      <c r="B10956"/>
      <c r="C10956"/>
      <c r="E10956" s="11"/>
      <c r="F10956" s="11"/>
    </row>
    <row r="10957" spans="1:6" x14ac:dyDescent="0.2">
      <c r="A10957" s="11"/>
      <c r="B10957"/>
      <c r="C10957"/>
      <c r="E10957" s="11"/>
      <c r="F10957" s="11"/>
    </row>
    <row r="10958" spans="1:6" x14ac:dyDescent="0.2">
      <c r="A10958" s="11"/>
      <c r="B10958"/>
      <c r="C10958"/>
      <c r="E10958" s="11"/>
      <c r="F10958" s="11"/>
    </row>
    <row r="10959" spans="1:6" x14ac:dyDescent="0.2">
      <c r="A10959" s="11"/>
      <c r="B10959"/>
      <c r="C10959"/>
      <c r="E10959" s="11"/>
      <c r="F10959" s="11"/>
    </row>
    <row r="10960" spans="1:6" x14ac:dyDescent="0.2">
      <c r="A10960" s="11"/>
      <c r="B10960"/>
      <c r="C10960"/>
      <c r="E10960" s="11"/>
      <c r="F10960" s="11"/>
    </row>
    <row r="10961" spans="1:6" x14ac:dyDescent="0.2">
      <c r="A10961" s="11"/>
      <c r="B10961"/>
      <c r="C10961"/>
      <c r="E10961" s="11"/>
      <c r="F10961" s="11"/>
    </row>
    <row r="10962" spans="1:6" x14ac:dyDescent="0.2">
      <c r="A10962" s="11"/>
      <c r="B10962"/>
      <c r="C10962"/>
      <c r="E10962" s="11"/>
      <c r="F10962" s="11"/>
    </row>
    <row r="10963" spans="1:6" x14ac:dyDescent="0.2">
      <c r="A10963" s="11"/>
      <c r="B10963"/>
      <c r="C10963"/>
      <c r="E10963" s="11"/>
      <c r="F10963" s="11"/>
    </row>
    <row r="10964" spans="1:6" x14ac:dyDescent="0.2">
      <c r="A10964" s="11"/>
      <c r="B10964"/>
      <c r="C10964"/>
      <c r="E10964" s="11"/>
      <c r="F10964" s="11"/>
    </row>
    <row r="10965" spans="1:6" x14ac:dyDescent="0.2">
      <c r="A10965" s="11"/>
      <c r="B10965"/>
      <c r="C10965"/>
      <c r="E10965" s="11"/>
      <c r="F10965" s="11"/>
    </row>
    <row r="10966" spans="1:6" x14ac:dyDescent="0.2">
      <c r="A10966" s="11"/>
      <c r="B10966"/>
      <c r="C10966"/>
      <c r="E10966" s="11"/>
      <c r="F10966" s="11"/>
    </row>
    <row r="10967" spans="1:6" x14ac:dyDescent="0.2">
      <c r="A10967" s="11"/>
      <c r="B10967"/>
      <c r="C10967"/>
      <c r="E10967" s="11"/>
      <c r="F10967" s="11"/>
    </row>
    <row r="10968" spans="1:6" x14ac:dyDescent="0.2">
      <c r="A10968" s="11"/>
      <c r="B10968"/>
      <c r="C10968"/>
      <c r="E10968" s="11"/>
      <c r="F10968" s="11"/>
    </row>
    <row r="10969" spans="1:6" x14ac:dyDescent="0.2">
      <c r="A10969" s="11"/>
      <c r="B10969"/>
      <c r="C10969"/>
      <c r="E10969" s="11"/>
      <c r="F10969" s="11"/>
    </row>
    <row r="10970" spans="1:6" x14ac:dyDescent="0.2">
      <c r="A10970" s="11"/>
      <c r="B10970"/>
      <c r="C10970"/>
      <c r="E10970" s="11"/>
      <c r="F10970" s="11"/>
    </row>
    <row r="10971" spans="1:6" x14ac:dyDescent="0.2">
      <c r="A10971" s="11"/>
      <c r="B10971"/>
      <c r="C10971"/>
      <c r="E10971" s="11"/>
      <c r="F10971" s="11"/>
    </row>
    <row r="10972" spans="1:6" x14ac:dyDescent="0.2">
      <c r="A10972" s="11"/>
      <c r="B10972"/>
      <c r="C10972"/>
      <c r="E10972" s="11"/>
      <c r="F10972" s="11"/>
    </row>
    <row r="10973" spans="1:6" x14ac:dyDescent="0.2">
      <c r="A10973" s="11"/>
      <c r="B10973"/>
      <c r="C10973"/>
      <c r="E10973" s="11"/>
      <c r="F10973" s="11"/>
    </row>
    <row r="10974" spans="1:6" x14ac:dyDescent="0.2">
      <c r="A10974" s="11"/>
      <c r="B10974"/>
      <c r="C10974"/>
      <c r="E10974" s="11"/>
      <c r="F10974" s="11"/>
    </row>
    <row r="10975" spans="1:6" x14ac:dyDescent="0.2">
      <c r="A10975" s="11"/>
      <c r="B10975"/>
      <c r="C10975"/>
      <c r="E10975" s="11"/>
      <c r="F10975" s="11"/>
    </row>
    <row r="10976" spans="1:6" x14ac:dyDescent="0.2">
      <c r="A10976" s="11"/>
      <c r="B10976"/>
      <c r="C10976"/>
      <c r="E10976" s="11"/>
      <c r="F10976" s="11"/>
    </row>
    <row r="10977" spans="1:6" x14ac:dyDescent="0.2">
      <c r="A10977" s="11"/>
      <c r="B10977"/>
      <c r="C10977"/>
      <c r="E10977" s="11"/>
      <c r="F10977" s="11"/>
    </row>
    <row r="10978" spans="1:6" x14ac:dyDescent="0.2">
      <c r="A10978" s="11"/>
      <c r="B10978"/>
      <c r="C10978"/>
      <c r="E10978" s="11"/>
      <c r="F10978" s="11"/>
    </row>
    <row r="10979" spans="1:6" x14ac:dyDescent="0.2">
      <c r="A10979" s="11"/>
      <c r="B10979"/>
      <c r="C10979"/>
      <c r="E10979" s="11"/>
      <c r="F10979" s="11"/>
    </row>
    <row r="10980" spans="1:6" x14ac:dyDescent="0.2">
      <c r="A10980" s="11"/>
      <c r="B10980"/>
      <c r="C10980"/>
      <c r="E10980" s="11"/>
      <c r="F10980" s="11"/>
    </row>
    <row r="10981" spans="1:6" x14ac:dyDescent="0.2">
      <c r="A10981" s="11"/>
      <c r="B10981"/>
      <c r="C10981"/>
      <c r="E10981" s="11"/>
      <c r="F10981" s="11"/>
    </row>
    <row r="10982" spans="1:6" x14ac:dyDescent="0.2">
      <c r="A10982" s="11"/>
      <c r="B10982"/>
      <c r="C10982"/>
      <c r="E10982" s="11"/>
      <c r="F10982" s="11"/>
    </row>
    <row r="10983" spans="1:6" x14ac:dyDescent="0.2">
      <c r="A10983" s="11"/>
      <c r="B10983"/>
      <c r="C10983"/>
      <c r="E10983" s="11"/>
      <c r="F10983" s="11"/>
    </row>
    <row r="10984" spans="1:6" x14ac:dyDescent="0.2">
      <c r="A10984" s="11"/>
      <c r="B10984"/>
      <c r="C10984"/>
      <c r="E10984" s="11"/>
      <c r="F10984" s="11"/>
    </row>
    <row r="10985" spans="1:6" x14ac:dyDescent="0.2">
      <c r="A10985" s="11"/>
      <c r="B10985"/>
      <c r="C10985"/>
      <c r="E10985" s="11"/>
      <c r="F10985" s="11"/>
    </row>
    <row r="10986" spans="1:6" x14ac:dyDescent="0.2">
      <c r="A10986" s="11"/>
      <c r="B10986"/>
      <c r="C10986"/>
      <c r="E10986" s="11"/>
      <c r="F10986" s="11"/>
    </row>
    <row r="10987" spans="1:6" x14ac:dyDescent="0.2">
      <c r="A10987" s="11"/>
      <c r="B10987"/>
      <c r="C10987"/>
      <c r="E10987" s="11"/>
      <c r="F10987" s="11"/>
    </row>
    <row r="10988" spans="1:6" x14ac:dyDescent="0.2">
      <c r="A10988" s="11"/>
      <c r="B10988"/>
      <c r="C10988"/>
      <c r="E10988" s="11"/>
      <c r="F10988" s="11"/>
    </row>
    <row r="10989" spans="1:6" x14ac:dyDescent="0.2">
      <c r="A10989" s="11"/>
      <c r="B10989"/>
      <c r="C10989"/>
      <c r="E10989" s="11"/>
      <c r="F10989" s="11"/>
    </row>
    <row r="10990" spans="1:6" x14ac:dyDescent="0.2">
      <c r="A10990" s="11"/>
      <c r="B10990"/>
      <c r="C10990"/>
      <c r="E10990" s="11"/>
      <c r="F10990" s="11"/>
    </row>
    <row r="10991" spans="1:6" x14ac:dyDescent="0.2">
      <c r="A10991" s="11"/>
      <c r="B10991"/>
      <c r="C10991"/>
      <c r="E10991" s="11"/>
      <c r="F10991" s="11"/>
    </row>
    <row r="10992" spans="1:6" x14ac:dyDescent="0.2">
      <c r="A10992" s="11"/>
      <c r="B10992"/>
      <c r="C10992"/>
      <c r="E10992" s="11"/>
      <c r="F10992" s="11"/>
    </row>
    <row r="10993" spans="1:6" x14ac:dyDescent="0.2">
      <c r="A10993" s="11"/>
      <c r="B10993"/>
      <c r="C10993"/>
      <c r="E10993" s="11"/>
      <c r="F10993" s="11"/>
    </row>
    <row r="10994" spans="1:6" x14ac:dyDescent="0.2">
      <c r="A10994" s="11"/>
      <c r="B10994"/>
      <c r="C10994"/>
      <c r="E10994" s="11"/>
      <c r="F10994" s="11"/>
    </row>
    <row r="10995" spans="1:6" x14ac:dyDescent="0.2">
      <c r="A10995" s="11"/>
      <c r="B10995"/>
      <c r="C10995"/>
      <c r="E10995" s="11"/>
      <c r="F10995" s="11"/>
    </row>
    <row r="10996" spans="1:6" x14ac:dyDescent="0.2">
      <c r="A10996" s="11"/>
      <c r="B10996"/>
      <c r="C10996"/>
      <c r="E10996" s="11"/>
      <c r="F10996" s="11"/>
    </row>
    <row r="10997" spans="1:6" x14ac:dyDescent="0.2">
      <c r="A10997" s="11"/>
      <c r="B10997"/>
      <c r="C10997"/>
      <c r="E10997" s="11"/>
      <c r="F10997" s="11"/>
    </row>
    <row r="10998" spans="1:6" x14ac:dyDescent="0.2">
      <c r="A10998" s="11"/>
      <c r="B10998"/>
      <c r="C10998"/>
      <c r="E10998" s="11"/>
      <c r="F10998" s="11"/>
    </row>
    <row r="10999" spans="1:6" x14ac:dyDescent="0.2">
      <c r="A10999" s="11"/>
      <c r="B10999"/>
      <c r="C10999"/>
      <c r="E10999" s="11"/>
      <c r="F10999" s="11"/>
    </row>
    <row r="11000" spans="1:6" x14ac:dyDescent="0.2">
      <c r="A11000" s="11"/>
      <c r="B11000"/>
      <c r="C11000"/>
      <c r="E11000" s="11"/>
      <c r="F11000" s="11"/>
    </row>
    <row r="11001" spans="1:6" x14ac:dyDescent="0.2">
      <c r="A11001" s="11"/>
      <c r="B11001"/>
      <c r="C11001"/>
      <c r="E11001" s="11"/>
      <c r="F11001" s="11"/>
    </row>
    <row r="11002" spans="1:6" x14ac:dyDescent="0.2">
      <c r="A11002" s="11"/>
      <c r="B11002"/>
      <c r="C11002"/>
      <c r="E11002" s="11"/>
      <c r="F11002" s="11"/>
    </row>
    <row r="11003" spans="1:6" x14ac:dyDescent="0.2">
      <c r="A11003" s="11"/>
      <c r="B11003"/>
      <c r="C11003"/>
      <c r="E11003" s="11"/>
      <c r="F11003" s="11"/>
    </row>
    <row r="11004" spans="1:6" x14ac:dyDescent="0.2">
      <c r="A11004" s="11"/>
      <c r="B11004"/>
      <c r="C11004"/>
      <c r="E11004" s="11"/>
      <c r="F11004" s="11"/>
    </row>
    <row r="11005" spans="1:6" x14ac:dyDescent="0.2">
      <c r="A11005" s="11"/>
      <c r="B11005"/>
      <c r="C11005"/>
      <c r="E11005" s="11"/>
      <c r="F11005" s="11"/>
    </row>
    <row r="11006" spans="1:6" x14ac:dyDescent="0.2">
      <c r="A11006" s="11"/>
      <c r="B11006"/>
      <c r="C11006"/>
      <c r="E11006" s="11"/>
      <c r="F11006" s="11"/>
    </row>
    <row r="11007" spans="1:6" x14ac:dyDescent="0.2">
      <c r="A11007" s="11"/>
      <c r="B11007"/>
      <c r="C11007"/>
      <c r="E11007" s="11"/>
      <c r="F11007" s="11"/>
    </row>
    <row r="11008" spans="1:6" x14ac:dyDescent="0.2">
      <c r="A11008" s="11"/>
      <c r="B11008"/>
      <c r="C11008"/>
      <c r="E11008" s="11"/>
      <c r="F11008" s="11"/>
    </row>
    <row r="11009" spans="1:6" x14ac:dyDescent="0.2">
      <c r="A11009" s="11"/>
      <c r="B11009"/>
      <c r="C11009"/>
      <c r="E11009" s="11"/>
      <c r="F11009" s="11"/>
    </row>
    <row r="11010" spans="1:6" x14ac:dyDescent="0.2">
      <c r="A11010" s="11"/>
      <c r="B11010"/>
      <c r="C11010"/>
      <c r="E11010" s="11"/>
      <c r="F11010" s="11"/>
    </row>
    <row r="11011" spans="1:6" x14ac:dyDescent="0.2">
      <c r="A11011" s="11"/>
      <c r="B11011"/>
      <c r="C11011"/>
      <c r="E11011" s="11"/>
      <c r="F11011" s="11"/>
    </row>
    <row r="11012" spans="1:6" x14ac:dyDescent="0.2">
      <c r="A11012" s="11"/>
      <c r="B11012"/>
      <c r="C11012"/>
      <c r="E11012" s="11"/>
      <c r="F11012" s="11"/>
    </row>
    <row r="11013" spans="1:6" x14ac:dyDescent="0.2">
      <c r="A11013" s="11"/>
      <c r="B11013"/>
      <c r="C11013"/>
      <c r="E11013" s="11"/>
      <c r="F11013" s="11"/>
    </row>
    <row r="11014" spans="1:6" x14ac:dyDescent="0.2">
      <c r="A11014" s="11"/>
      <c r="B11014"/>
      <c r="C11014"/>
      <c r="E11014" s="11"/>
      <c r="F11014" s="11"/>
    </row>
    <row r="11015" spans="1:6" x14ac:dyDescent="0.2">
      <c r="A11015" s="11"/>
      <c r="B11015"/>
      <c r="C11015"/>
      <c r="E11015" s="11"/>
      <c r="F11015" s="11"/>
    </row>
    <row r="11016" spans="1:6" x14ac:dyDescent="0.2">
      <c r="A11016" s="11"/>
      <c r="B11016"/>
      <c r="C11016"/>
      <c r="E11016" s="11"/>
      <c r="F11016" s="11"/>
    </row>
    <row r="11017" spans="1:6" x14ac:dyDescent="0.2">
      <c r="A11017" s="11"/>
      <c r="B11017"/>
      <c r="C11017"/>
      <c r="E11017" s="11"/>
      <c r="F11017" s="11"/>
    </row>
    <row r="11018" spans="1:6" x14ac:dyDescent="0.2">
      <c r="A11018" s="11"/>
      <c r="B11018"/>
      <c r="C11018"/>
      <c r="E11018" s="11"/>
      <c r="F11018" s="11"/>
    </row>
    <row r="11019" spans="1:6" x14ac:dyDescent="0.2">
      <c r="A11019" s="11"/>
      <c r="B11019"/>
      <c r="C11019"/>
      <c r="E11019" s="11"/>
      <c r="F11019" s="11"/>
    </row>
    <row r="11020" spans="1:6" x14ac:dyDescent="0.2">
      <c r="A11020" s="11"/>
      <c r="B11020"/>
      <c r="C11020"/>
      <c r="E11020" s="11"/>
      <c r="F11020" s="11"/>
    </row>
    <row r="11021" spans="1:6" x14ac:dyDescent="0.2">
      <c r="A11021" s="11"/>
      <c r="B11021"/>
      <c r="C11021"/>
      <c r="E11021" s="11"/>
      <c r="F11021" s="11"/>
    </row>
    <row r="11022" spans="1:6" x14ac:dyDescent="0.2">
      <c r="A11022" s="11"/>
      <c r="B11022"/>
      <c r="C11022"/>
      <c r="E11022" s="11"/>
      <c r="F11022" s="11"/>
    </row>
    <row r="11023" spans="1:6" x14ac:dyDescent="0.2">
      <c r="A11023" s="11"/>
      <c r="B11023"/>
      <c r="C11023"/>
      <c r="E11023" s="11"/>
      <c r="F11023" s="11"/>
    </row>
    <row r="11024" spans="1:6" x14ac:dyDescent="0.2">
      <c r="A11024" s="11"/>
      <c r="B11024"/>
      <c r="C11024"/>
      <c r="E11024" s="11"/>
      <c r="F11024" s="11"/>
    </row>
    <row r="11025" spans="1:6" x14ac:dyDescent="0.2">
      <c r="A11025" s="11"/>
      <c r="B11025"/>
      <c r="C11025"/>
      <c r="E11025" s="11"/>
      <c r="F11025" s="11"/>
    </row>
    <row r="11026" spans="1:6" x14ac:dyDescent="0.2">
      <c r="A11026" s="11"/>
      <c r="B11026"/>
      <c r="C11026"/>
      <c r="E11026" s="11"/>
      <c r="F11026" s="11"/>
    </row>
    <row r="11027" spans="1:6" x14ac:dyDescent="0.2">
      <c r="A11027" s="11"/>
      <c r="B11027"/>
      <c r="C11027"/>
      <c r="E11027" s="11"/>
      <c r="F11027" s="11"/>
    </row>
    <row r="11028" spans="1:6" x14ac:dyDescent="0.2">
      <c r="A11028" s="11"/>
      <c r="B11028"/>
      <c r="C11028"/>
      <c r="E11028" s="11"/>
      <c r="F11028" s="11"/>
    </row>
    <row r="11029" spans="1:6" x14ac:dyDescent="0.2">
      <c r="A11029" s="11"/>
      <c r="B11029"/>
      <c r="C11029"/>
      <c r="E11029" s="11"/>
      <c r="F11029" s="11"/>
    </row>
    <row r="11030" spans="1:6" x14ac:dyDescent="0.2">
      <c r="A11030" s="11"/>
      <c r="B11030"/>
      <c r="C11030"/>
      <c r="E11030" s="11"/>
      <c r="F11030" s="11"/>
    </row>
    <row r="11031" spans="1:6" x14ac:dyDescent="0.2">
      <c r="A11031" s="11"/>
      <c r="B11031"/>
      <c r="C11031"/>
      <c r="E11031" s="11"/>
      <c r="F11031" s="11"/>
    </row>
    <row r="11032" spans="1:6" x14ac:dyDescent="0.2">
      <c r="A11032" s="11"/>
      <c r="B11032"/>
      <c r="C11032"/>
      <c r="E11032" s="11"/>
      <c r="F11032" s="11"/>
    </row>
    <row r="11033" spans="1:6" x14ac:dyDescent="0.2">
      <c r="A11033" s="11"/>
      <c r="B11033"/>
      <c r="C11033"/>
      <c r="E11033" s="11"/>
      <c r="F11033" s="11"/>
    </row>
    <row r="11034" spans="1:6" x14ac:dyDescent="0.2">
      <c r="A11034" s="11"/>
      <c r="B11034"/>
      <c r="C11034"/>
      <c r="E11034" s="11"/>
      <c r="F11034" s="11"/>
    </row>
    <row r="11035" spans="1:6" x14ac:dyDescent="0.2">
      <c r="A11035" s="11"/>
      <c r="B11035"/>
      <c r="C11035"/>
      <c r="E11035" s="11"/>
      <c r="F11035" s="11"/>
    </row>
    <row r="11036" spans="1:6" x14ac:dyDescent="0.2">
      <c r="A11036" s="11"/>
      <c r="B11036"/>
      <c r="C11036"/>
      <c r="E11036" s="11"/>
      <c r="F11036" s="11"/>
    </row>
    <row r="11037" spans="1:6" x14ac:dyDescent="0.2">
      <c r="A11037" s="11"/>
      <c r="B11037"/>
      <c r="C11037"/>
      <c r="E11037" s="11"/>
      <c r="F11037" s="11"/>
    </row>
    <row r="11038" spans="1:6" x14ac:dyDescent="0.2">
      <c r="A11038" s="11"/>
      <c r="B11038"/>
      <c r="C11038"/>
      <c r="E11038" s="11"/>
      <c r="F11038" s="11"/>
    </row>
    <row r="11039" spans="1:6" x14ac:dyDescent="0.2">
      <c r="A11039" s="11"/>
      <c r="B11039"/>
      <c r="C11039"/>
      <c r="E11039" s="11"/>
      <c r="F11039" s="11"/>
    </row>
    <row r="11040" spans="1:6" x14ac:dyDescent="0.2">
      <c r="A11040" s="11"/>
      <c r="B11040"/>
      <c r="C11040"/>
      <c r="E11040" s="11"/>
      <c r="F11040" s="11"/>
    </row>
    <row r="11041" spans="1:6" x14ac:dyDescent="0.2">
      <c r="A11041" s="11"/>
      <c r="B11041"/>
      <c r="C11041"/>
      <c r="E11041" s="11"/>
      <c r="F11041" s="11"/>
    </row>
    <row r="11042" spans="1:6" x14ac:dyDescent="0.2">
      <c r="A11042" s="11"/>
      <c r="B11042"/>
      <c r="C11042"/>
      <c r="E11042" s="11"/>
      <c r="F11042" s="11"/>
    </row>
    <row r="11043" spans="1:6" x14ac:dyDescent="0.2">
      <c r="A11043" s="11"/>
      <c r="B11043"/>
      <c r="C11043"/>
      <c r="E11043" s="11"/>
      <c r="F11043" s="11"/>
    </row>
    <row r="11044" spans="1:6" x14ac:dyDescent="0.2">
      <c r="A11044" s="11"/>
      <c r="B11044"/>
      <c r="C11044"/>
      <c r="E11044" s="11"/>
      <c r="F11044" s="11"/>
    </row>
    <row r="11045" spans="1:6" x14ac:dyDescent="0.2">
      <c r="A11045" s="11"/>
      <c r="B11045"/>
      <c r="C11045"/>
      <c r="E11045" s="11"/>
      <c r="F11045" s="11"/>
    </row>
    <row r="11046" spans="1:6" x14ac:dyDescent="0.2">
      <c r="A11046" s="11"/>
      <c r="B11046"/>
      <c r="C11046"/>
      <c r="E11046" s="11"/>
      <c r="F11046" s="11"/>
    </row>
    <row r="11047" spans="1:6" x14ac:dyDescent="0.2">
      <c r="A11047" s="11"/>
      <c r="B11047"/>
      <c r="C11047"/>
      <c r="E11047" s="11"/>
      <c r="F11047" s="11"/>
    </row>
    <row r="11048" spans="1:6" x14ac:dyDescent="0.2">
      <c r="A11048" s="11"/>
      <c r="B11048"/>
      <c r="C11048"/>
      <c r="E11048" s="11"/>
      <c r="F11048" s="11"/>
    </row>
    <row r="11049" spans="1:6" x14ac:dyDescent="0.2">
      <c r="A11049" s="11"/>
      <c r="B11049"/>
      <c r="C11049"/>
      <c r="E11049" s="11"/>
      <c r="F11049" s="11"/>
    </row>
    <row r="11050" spans="1:6" x14ac:dyDescent="0.2">
      <c r="A11050" s="11"/>
      <c r="B11050"/>
      <c r="C11050"/>
      <c r="E11050" s="11"/>
      <c r="F11050" s="11"/>
    </row>
    <row r="11051" spans="1:6" x14ac:dyDescent="0.2">
      <c r="A11051" s="11"/>
      <c r="B11051"/>
      <c r="C11051"/>
      <c r="E11051" s="11"/>
      <c r="F11051" s="11"/>
    </row>
    <row r="11052" spans="1:6" x14ac:dyDescent="0.2">
      <c r="A11052" s="11"/>
      <c r="B11052"/>
      <c r="C11052"/>
      <c r="E11052" s="11"/>
      <c r="F11052" s="11"/>
    </row>
    <row r="11053" spans="1:6" x14ac:dyDescent="0.2">
      <c r="A11053" s="11"/>
      <c r="B11053"/>
      <c r="C11053"/>
      <c r="E11053" s="11"/>
      <c r="F11053" s="11"/>
    </row>
    <row r="11054" spans="1:6" x14ac:dyDescent="0.2">
      <c r="A11054" s="11"/>
      <c r="B11054"/>
      <c r="C11054"/>
      <c r="E11054" s="11"/>
      <c r="F11054" s="11"/>
    </row>
    <row r="11055" spans="1:6" x14ac:dyDescent="0.2">
      <c r="A11055" s="11"/>
      <c r="B11055"/>
      <c r="C11055"/>
      <c r="E11055" s="11"/>
      <c r="F11055" s="11"/>
    </row>
    <row r="11056" spans="1:6" x14ac:dyDescent="0.2">
      <c r="A11056" s="11"/>
      <c r="B11056"/>
      <c r="C11056"/>
      <c r="E11056" s="11"/>
      <c r="F11056" s="11"/>
    </row>
    <row r="11057" spans="1:6" x14ac:dyDescent="0.2">
      <c r="A11057" s="11"/>
      <c r="B11057"/>
      <c r="C11057"/>
      <c r="E11057" s="11"/>
      <c r="F11057" s="11"/>
    </row>
    <row r="11058" spans="1:6" x14ac:dyDescent="0.2">
      <c r="A11058" s="11"/>
      <c r="B11058"/>
      <c r="C11058"/>
      <c r="E11058" s="11"/>
      <c r="F11058" s="11"/>
    </row>
    <row r="11059" spans="1:6" x14ac:dyDescent="0.2">
      <c r="A11059" s="11"/>
      <c r="B11059"/>
      <c r="C11059"/>
      <c r="E11059" s="11"/>
      <c r="F11059" s="11"/>
    </row>
    <row r="11060" spans="1:6" x14ac:dyDescent="0.2">
      <c r="A11060" s="11"/>
      <c r="B11060"/>
      <c r="C11060"/>
      <c r="E11060" s="11"/>
      <c r="F11060" s="11"/>
    </row>
    <row r="11061" spans="1:6" x14ac:dyDescent="0.2">
      <c r="A11061" s="11"/>
      <c r="B11061"/>
      <c r="C11061"/>
      <c r="E11061" s="11"/>
      <c r="F11061" s="11"/>
    </row>
    <row r="11062" spans="1:6" x14ac:dyDescent="0.2">
      <c r="A11062" s="11"/>
      <c r="B11062"/>
      <c r="C11062"/>
      <c r="E11062" s="11"/>
      <c r="F11062" s="11"/>
    </row>
    <row r="11063" spans="1:6" x14ac:dyDescent="0.2">
      <c r="A11063" s="11"/>
      <c r="B11063"/>
      <c r="C11063"/>
      <c r="E11063" s="11"/>
      <c r="F11063" s="11"/>
    </row>
    <row r="11064" spans="1:6" x14ac:dyDescent="0.2">
      <c r="A11064" s="11"/>
      <c r="B11064"/>
      <c r="C11064"/>
      <c r="E11064" s="11"/>
      <c r="F11064" s="11"/>
    </row>
    <row r="11065" spans="1:6" x14ac:dyDescent="0.2">
      <c r="A11065" s="11"/>
      <c r="B11065"/>
      <c r="C11065"/>
      <c r="E11065" s="11"/>
      <c r="F11065" s="11"/>
    </row>
    <row r="11066" spans="1:6" x14ac:dyDescent="0.2">
      <c r="A11066" s="11"/>
      <c r="B11066"/>
      <c r="C11066"/>
      <c r="E11066" s="11"/>
      <c r="F11066" s="11"/>
    </row>
    <row r="11067" spans="1:6" x14ac:dyDescent="0.2">
      <c r="A11067" s="11"/>
      <c r="B11067"/>
      <c r="C11067"/>
      <c r="E11067" s="11"/>
      <c r="F11067" s="11"/>
    </row>
    <row r="11068" spans="1:6" x14ac:dyDescent="0.2">
      <c r="A11068" s="11"/>
      <c r="B11068"/>
      <c r="C11068"/>
      <c r="E11068" s="11"/>
      <c r="F11068" s="11"/>
    </row>
    <row r="11069" spans="1:6" x14ac:dyDescent="0.2">
      <c r="A11069" s="11"/>
      <c r="B11069"/>
      <c r="C11069"/>
      <c r="E11069" s="11"/>
      <c r="F11069" s="11"/>
    </row>
    <row r="11070" spans="1:6" x14ac:dyDescent="0.2">
      <c r="A11070" s="11"/>
      <c r="B11070"/>
      <c r="C11070"/>
      <c r="E11070" s="11"/>
      <c r="F11070" s="11"/>
    </row>
    <row r="11071" spans="1:6" x14ac:dyDescent="0.2">
      <c r="A11071" s="11"/>
      <c r="B11071"/>
      <c r="C11071"/>
      <c r="E11071" s="11"/>
      <c r="F11071" s="11"/>
    </row>
    <row r="11072" spans="1:6" x14ac:dyDescent="0.2">
      <c r="A11072" s="11"/>
      <c r="B11072"/>
      <c r="C11072"/>
      <c r="E11072" s="11"/>
      <c r="F11072" s="11"/>
    </row>
    <row r="11073" spans="1:6" x14ac:dyDescent="0.2">
      <c r="A11073" s="11"/>
      <c r="B11073"/>
      <c r="C11073"/>
      <c r="E11073" s="11"/>
      <c r="F11073" s="11"/>
    </row>
    <row r="11074" spans="1:6" x14ac:dyDescent="0.2">
      <c r="A11074" s="11"/>
      <c r="B11074"/>
      <c r="C11074"/>
      <c r="E11074" s="11"/>
      <c r="F11074" s="11"/>
    </row>
    <row r="11075" spans="1:6" x14ac:dyDescent="0.2">
      <c r="A11075" s="11"/>
      <c r="B11075"/>
      <c r="C11075"/>
      <c r="E11075" s="11"/>
      <c r="F11075" s="11"/>
    </row>
    <row r="11076" spans="1:6" x14ac:dyDescent="0.2">
      <c r="A11076" s="11"/>
      <c r="B11076"/>
      <c r="C11076"/>
      <c r="E11076" s="11"/>
      <c r="F11076" s="11"/>
    </row>
    <row r="11077" spans="1:6" x14ac:dyDescent="0.2">
      <c r="A11077" s="11"/>
      <c r="B11077"/>
      <c r="C11077"/>
      <c r="E11077" s="11"/>
      <c r="F11077" s="11"/>
    </row>
    <row r="11078" spans="1:6" x14ac:dyDescent="0.2">
      <c r="A11078" s="11"/>
      <c r="B11078"/>
      <c r="C11078"/>
      <c r="E11078" s="11"/>
      <c r="F11078" s="11"/>
    </row>
    <row r="11079" spans="1:6" x14ac:dyDescent="0.2">
      <c r="A11079" s="11"/>
      <c r="B11079"/>
      <c r="C11079"/>
      <c r="E11079" s="11"/>
      <c r="F11079" s="11"/>
    </row>
    <row r="11080" spans="1:6" x14ac:dyDescent="0.2">
      <c r="A11080" s="11"/>
      <c r="B11080"/>
      <c r="C11080"/>
      <c r="E11080" s="11"/>
      <c r="F11080" s="11"/>
    </row>
    <row r="11081" spans="1:6" x14ac:dyDescent="0.2">
      <c r="A11081" s="11"/>
      <c r="B11081"/>
      <c r="C11081"/>
      <c r="E11081" s="11"/>
      <c r="F11081" s="11"/>
    </row>
    <row r="11082" spans="1:6" x14ac:dyDescent="0.2">
      <c r="A11082" s="11"/>
      <c r="B11082"/>
      <c r="C11082"/>
      <c r="E11082" s="11"/>
      <c r="F11082" s="11"/>
    </row>
    <row r="11083" spans="1:6" x14ac:dyDescent="0.2">
      <c r="A11083" s="11"/>
      <c r="B11083"/>
      <c r="C11083"/>
      <c r="E11083" s="11"/>
      <c r="F11083" s="11"/>
    </row>
    <row r="11084" spans="1:6" x14ac:dyDescent="0.2">
      <c r="A11084" s="11"/>
      <c r="B11084"/>
      <c r="C11084"/>
      <c r="E11084" s="11"/>
      <c r="F11084" s="11"/>
    </row>
    <row r="11085" spans="1:6" x14ac:dyDescent="0.2">
      <c r="A11085" s="11"/>
      <c r="B11085"/>
      <c r="C11085"/>
      <c r="E11085" s="11"/>
      <c r="F11085" s="11"/>
    </row>
    <row r="11086" spans="1:6" x14ac:dyDescent="0.2">
      <c r="A11086" s="11"/>
      <c r="B11086"/>
      <c r="C11086"/>
      <c r="E11086" s="11"/>
      <c r="F11086" s="11"/>
    </row>
    <row r="11087" spans="1:6" x14ac:dyDescent="0.2">
      <c r="A11087" s="11"/>
      <c r="B11087"/>
      <c r="C11087"/>
      <c r="E11087" s="11"/>
      <c r="F11087" s="11"/>
    </row>
    <row r="11088" spans="1:6" x14ac:dyDescent="0.2">
      <c r="A11088" s="11"/>
      <c r="B11088"/>
      <c r="C11088"/>
      <c r="E11088" s="11"/>
      <c r="F11088" s="11"/>
    </row>
    <row r="11089" spans="1:6" x14ac:dyDescent="0.2">
      <c r="A11089" s="11"/>
      <c r="B11089"/>
      <c r="C11089"/>
      <c r="E11089" s="11"/>
      <c r="F11089" s="11"/>
    </row>
    <row r="11090" spans="1:6" x14ac:dyDescent="0.2">
      <c r="A11090" s="11"/>
      <c r="B11090"/>
      <c r="C11090"/>
      <c r="E11090" s="11"/>
      <c r="F11090" s="11"/>
    </row>
    <row r="11091" spans="1:6" x14ac:dyDescent="0.2">
      <c r="A11091" s="11"/>
      <c r="B11091"/>
      <c r="C11091"/>
      <c r="E11091" s="11"/>
      <c r="F11091" s="11"/>
    </row>
    <row r="11092" spans="1:6" x14ac:dyDescent="0.2">
      <c r="A11092" s="11"/>
      <c r="B11092"/>
      <c r="C11092"/>
      <c r="E11092" s="11"/>
      <c r="F11092" s="11"/>
    </row>
    <row r="11093" spans="1:6" x14ac:dyDescent="0.2">
      <c r="A11093" s="11"/>
      <c r="B11093"/>
      <c r="C11093"/>
      <c r="E11093" s="11"/>
      <c r="F11093" s="11"/>
    </row>
    <row r="11094" spans="1:6" x14ac:dyDescent="0.2">
      <c r="A11094" s="11"/>
      <c r="B11094"/>
      <c r="C11094"/>
      <c r="E11094" s="11"/>
      <c r="F11094" s="11"/>
    </row>
    <row r="11095" spans="1:6" x14ac:dyDescent="0.2">
      <c r="A11095" s="11"/>
      <c r="B11095"/>
      <c r="C11095"/>
      <c r="E11095" s="11"/>
      <c r="F11095" s="11"/>
    </row>
    <row r="11096" spans="1:6" x14ac:dyDescent="0.2">
      <c r="A11096" s="11"/>
      <c r="B11096"/>
      <c r="C11096"/>
      <c r="E11096" s="11"/>
      <c r="F11096" s="11"/>
    </row>
    <row r="11097" spans="1:6" x14ac:dyDescent="0.2">
      <c r="A11097" s="11"/>
      <c r="B11097"/>
      <c r="C11097"/>
      <c r="E11097" s="11"/>
      <c r="F11097" s="11"/>
    </row>
    <row r="11098" spans="1:6" x14ac:dyDescent="0.2">
      <c r="A11098" s="11"/>
      <c r="B11098"/>
      <c r="C11098"/>
      <c r="E11098" s="11"/>
      <c r="F11098" s="11"/>
    </row>
    <row r="11099" spans="1:6" x14ac:dyDescent="0.2">
      <c r="A11099" s="11"/>
      <c r="B11099"/>
      <c r="C11099"/>
      <c r="E11099" s="11"/>
      <c r="F11099" s="11"/>
    </row>
    <row r="11100" spans="1:6" x14ac:dyDescent="0.2">
      <c r="A11100" s="11"/>
      <c r="B11100"/>
      <c r="C11100"/>
      <c r="E11100" s="11"/>
      <c r="F11100" s="11"/>
    </row>
    <row r="11101" spans="1:6" x14ac:dyDescent="0.2">
      <c r="A11101" s="11"/>
      <c r="B11101"/>
      <c r="C11101"/>
      <c r="E11101" s="11"/>
      <c r="F11101" s="11"/>
    </row>
    <row r="11102" spans="1:6" x14ac:dyDescent="0.2">
      <c r="A11102" s="11"/>
      <c r="B11102"/>
      <c r="C11102"/>
      <c r="E11102" s="11"/>
      <c r="F11102" s="11"/>
    </row>
    <row r="11103" spans="1:6" x14ac:dyDescent="0.2">
      <c r="A11103" s="11"/>
      <c r="B11103"/>
      <c r="C11103"/>
      <c r="E11103" s="11"/>
      <c r="F11103" s="11"/>
    </row>
    <row r="11104" spans="1:6" x14ac:dyDescent="0.2">
      <c r="A11104" s="11"/>
      <c r="B11104"/>
      <c r="C11104"/>
      <c r="E11104" s="11"/>
      <c r="F11104" s="11"/>
    </row>
    <row r="11105" spans="1:6" x14ac:dyDescent="0.2">
      <c r="A11105" s="11"/>
      <c r="B11105"/>
      <c r="C11105"/>
      <c r="E11105" s="11"/>
      <c r="F11105" s="11"/>
    </row>
    <row r="11106" spans="1:6" x14ac:dyDescent="0.2">
      <c r="A11106" s="11"/>
      <c r="B11106"/>
      <c r="C11106"/>
      <c r="E11106" s="11"/>
      <c r="F11106" s="11"/>
    </row>
    <row r="11107" spans="1:6" x14ac:dyDescent="0.2">
      <c r="A11107" s="11"/>
      <c r="B11107"/>
      <c r="C11107"/>
      <c r="E11107" s="11"/>
      <c r="F11107" s="11"/>
    </row>
    <row r="11108" spans="1:6" x14ac:dyDescent="0.2">
      <c r="A11108" s="11"/>
      <c r="B11108"/>
      <c r="C11108"/>
      <c r="E11108" s="11"/>
      <c r="F11108" s="11"/>
    </row>
    <row r="11109" spans="1:6" x14ac:dyDescent="0.2">
      <c r="A11109" s="11"/>
      <c r="B11109"/>
      <c r="C11109"/>
      <c r="E11109" s="11"/>
      <c r="F11109" s="11"/>
    </row>
    <row r="11110" spans="1:6" x14ac:dyDescent="0.2">
      <c r="A11110" s="11"/>
      <c r="B11110"/>
      <c r="C11110"/>
      <c r="E11110" s="11"/>
      <c r="F11110" s="11"/>
    </row>
    <row r="11111" spans="1:6" x14ac:dyDescent="0.2">
      <c r="A11111" s="11"/>
      <c r="B11111"/>
      <c r="C11111"/>
      <c r="E11111" s="11"/>
      <c r="F11111" s="11"/>
    </row>
    <row r="11112" spans="1:6" x14ac:dyDescent="0.2">
      <c r="A11112" s="11"/>
      <c r="B11112"/>
      <c r="C11112"/>
      <c r="E11112" s="11"/>
      <c r="F11112" s="11"/>
    </row>
    <row r="11113" spans="1:6" x14ac:dyDescent="0.2">
      <c r="A11113" s="11"/>
      <c r="B11113"/>
      <c r="C11113"/>
      <c r="E11113" s="11"/>
      <c r="F11113" s="11"/>
    </row>
    <row r="11114" spans="1:6" x14ac:dyDescent="0.2">
      <c r="A11114" s="11"/>
      <c r="B11114"/>
      <c r="C11114"/>
      <c r="E11114" s="11"/>
      <c r="F11114" s="11"/>
    </row>
    <row r="11115" spans="1:6" x14ac:dyDescent="0.2">
      <c r="A11115" s="11"/>
      <c r="B11115"/>
      <c r="C11115"/>
      <c r="E11115" s="11"/>
      <c r="F11115" s="11"/>
    </row>
    <row r="11116" spans="1:6" x14ac:dyDescent="0.2">
      <c r="A11116" s="11"/>
      <c r="B11116"/>
      <c r="C11116"/>
      <c r="E11116" s="11"/>
      <c r="F11116" s="11"/>
    </row>
    <row r="11117" spans="1:6" x14ac:dyDescent="0.2">
      <c r="A11117" s="11"/>
      <c r="B11117"/>
      <c r="C11117"/>
      <c r="E11117" s="11"/>
      <c r="F11117" s="11"/>
    </row>
    <row r="11118" spans="1:6" x14ac:dyDescent="0.2">
      <c r="A11118" s="11"/>
      <c r="B11118"/>
      <c r="C11118"/>
      <c r="E11118" s="11"/>
      <c r="F11118" s="11"/>
    </row>
    <row r="11119" spans="1:6" x14ac:dyDescent="0.2">
      <c r="A11119" s="11"/>
      <c r="B11119"/>
      <c r="C11119"/>
      <c r="E11119" s="11"/>
      <c r="F11119" s="11"/>
    </row>
    <row r="11120" spans="1:6" x14ac:dyDescent="0.2">
      <c r="A11120" s="11"/>
      <c r="B11120"/>
      <c r="C11120"/>
      <c r="E11120" s="11"/>
      <c r="F11120" s="11"/>
    </row>
    <row r="11121" spans="1:6" x14ac:dyDescent="0.2">
      <c r="A11121" s="11"/>
      <c r="B11121"/>
      <c r="C11121"/>
      <c r="E11121" s="11"/>
      <c r="F11121" s="11"/>
    </row>
    <row r="11122" spans="1:6" x14ac:dyDescent="0.2">
      <c r="A11122" s="11"/>
      <c r="B11122"/>
      <c r="C11122"/>
      <c r="E11122" s="11"/>
      <c r="F11122" s="11"/>
    </row>
    <row r="11123" spans="1:6" x14ac:dyDescent="0.2">
      <c r="A11123" s="11"/>
      <c r="B11123"/>
      <c r="C11123"/>
      <c r="E11123" s="11"/>
      <c r="F11123" s="11"/>
    </row>
    <row r="11124" spans="1:6" x14ac:dyDescent="0.2">
      <c r="A11124" s="11"/>
      <c r="B11124"/>
      <c r="C11124"/>
      <c r="E11124" s="11"/>
      <c r="F11124" s="11"/>
    </row>
    <row r="11125" spans="1:6" x14ac:dyDescent="0.2">
      <c r="A11125" s="11"/>
      <c r="B11125"/>
      <c r="C11125"/>
      <c r="E11125" s="11"/>
      <c r="F11125" s="11"/>
    </row>
    <row r="11126" spans="1:6" x14ac:dyDescent="0.2">
      <c r="A11126" s="11"/>
      <c r="B11126"/>
      <c r="C11126"/>
      <c r="E11126" s="11"/>
      <c r="F11126" s="11"/>
    </row>
    <row r="11127" spans="1:6" x14ac:dyDescent="0.2">
      <c r="A11127" s="11"/>
      <c r="B11127"/>
      <c r="C11127"/>
      <c r="E11127" s="11"/>
      <c r="F11127" s="11"/>
    </row>
    <row r="11128" spans="1:6" x14ac:dyDescent="0.2">
      <c r="A11128" s="11"/>
      <c r="B11128"/>
      <c r="C11128"/>
      <c r="E11128" s="11"/>
      <c r="F11128" s="11"/>
    </row>
    <row r="11129" spans="1:6" x14ac:dyDescent="0.2">
      <c r="A11129" s="11"/>
      <c r="B11129"/>
      <c r="C11129"/>
      <c r="E11129" s="11"/>
      <c r="F11129" s="11"/>
    </row>
    <row r="11130" spans="1:6" x14ac:dyDescent="0.2">
      <c r="A11130" s="11"/>
      <c r="B11130"/>
      <c r="C11130"/>
      <c r="E11130" s="11"/>
      <c r="F11130" s="11"/>
    </row>
    <row r="11131" spans="1:6" x14ac:dyDescent="0.2">
      <c r="A11131" s="11"/>
      <c r="B11131"/>
      <c r="C11131"/>
      <c r="E11131" s="11"/>
      <c r="F11131" s="11"/>
    </row>
    <row r="11132" spans="1:6" x14ac:dyDescent="0.2">
      <c r="A11132" s="11"/>
      <c r="B11132"/>
      <c r="C11132"/>
      <c r="E11132" s="11"/>
      <c r="F11132" s="11"/>
    </row>
    <row r="11133" spans="1:6" x14ac:dyDescent="0.2">
      <c r="A11133" s="11"/>
      <c r="B11133"/>
      <c r="C11133"/>
      <c r="E11133" s="11"/>
      <c r="F11133" s="11"/>
    </row>
    <row r="11134" spans="1:6" x14ac:dyDescent="0.2">
      <c r="A11134" s="11"/>
      <c r="B11134"/>
      <c r="C11134"/>
      <c r="E11134" s="11"/>
      <c r="F11134" s="11"/>
    </row>
    <row r="11135" spans="1:6" x14ac:dyDescent="0.2">
      <c r="A11135" s="11"/>
      <c r="B11135"/>
      <c r="C11135"/>
      <c r="E11135" s="11"/>
      <c r="F11135" s="11"/>
    </row>
    <row r="11136" spans="1:6" x14ac:dyDescent="0.2">
      <c r="A11136" s="11"/>
      <c r="B11136"/>
      <c r="C11136"/>
      <c r="E11136" s="11"/>
      <c r="F11136" s="11"/>
    </row>
    <row r="11137" spans="1:6" x14ac:dyDescent="0.2">
      <c r="A11137" s="11"/>
      <c r="B11137"/>
      <c r="C11137"/>
      <c r="E11137" s="11"/>
      <c r="F11137" s="11"/>
    </row>
    <row r="11138" spans="1:6" x14ac:dyDescent="0.2">
      <c r="A11138" s="11"/>
      <c r="B11138"/>
      <c r="C11138"/>
      <c r="E11138" s="11"/>
      <c r="F11138" s="11"/>
    </row>
    <row r="11139" spans="1:6" x14ac:dyDescent="0.2">
      <c r="A11139" s="11"/>
      <c r="B11139"/>
      <c r="C11139"/>
      <c r="E11139" s="11"/>
      <c r="F11139" s="11"/>
    </row>
    <row r="11140" spans="1:6" x14ac:dyDescent="0.2">
      <c r="A11140" s="11"/>
      <c r="B11140"/>
      <c r="C11140"/>
      <c r="E11140" s="11"/>
      <c r="F11140" s="11"/>
    </row>
    <row r="11141" spans="1:6" x14ac:dyDescent="0.2">
      <c r="A11141" s="11"/>
      <c r="B11141"/>
      <c r="C11141"/>
      <c r="E11141" s="11"/>
      <c r="F11141" s="11"/>
    </row>
    <row r="11142" spans="1:6" x14ac:dyDescent="0.2">
      <c r="A11142" s="11"/>
      <c r="B11142"/>
      <c r="C11142"/>
      <c r="E11142" s="11"/>
      <c r="F11142" s="11"/>
    </row>
    <row r="11143" spans="1:6" x14ac:dyDescent="0.2">
      <c r="A11143" s="11"/>
      <c r="B11143"/>
      <c r="C11143"/>
      <c r="E11143" s="11"/>
      <c r="F11143" s="11"/>
    </row>
    <row r="11144" spans="1:6" x14ac:dyDescent="0.2">
      <c r="A11144" s="11"/>
      <c r="B11144"/>
      <c r="C11144"/>
      <c r="E11144" s="11"/>
      <c r="F11144" s="11"/>
    </row>
    <row r="11145" spans="1:6" x14ac:dyDescent="0.2">
      <c r="A11145" s="11"/>
      <c r="B11145"/>
      <c r="C11145"/>
      <c r="E11145" s="11"/>
      <c r="F11145" s="11"/>
    </row>
    <row r="11146" spans="1:6" x14ac:dyDescent="0.2">
      <c r="A11146" s="11"/>
      <c r="B11146"/>
      <c r="C11146"/>
      <c r="E11146" s="11"/>
      <c r="F11146" s="11"/>
    </row>
    <row r="11147" spans="1:6" x14ac:dyDescent="0.2">
      <c r="A11147" s="11"/>
      <c r="B11147"/>
      <c r="C11147"/>
      <c r="E11147" s="11"/>
      <c r="F11147" s="11"/>
    </row>
    <row r="11148" spans="1:6" x14ac:dyDescent="0.2">
      <c r="A11148" s="11"/>
      <c r="B11148"/>
      <c r="C11148"/>
      <c r="E11148" s="11"/>
      <c r="F11148" s="11"/>
    </row>
    <row r="11149" spans="1:6" x14ac:dyDescent="0.2">
      <c r="A11149" s="11"/>
      <c r="B11149"/>
      <c r="C11149"/>
      <c r="E11149" s="11"/>
      <c r="F11149" s="11"/>
    </row>
    <row r="11150" spans="1:6" x14ac:dyDescent="0.2">
      <c r="A11150" s="11"/>
      <c r="B11150"/>
      <c r="C11150"/>
      <c r="E11150" s="11"/>
      <c r="F11150" s="11"/>
    </row>
    <row r="11151" spans="1:6" x14ac:dyDescent="0.2">
      <c r="A11151" s="11"/>
      <c r="B11151"/>
      <c r="C11151"/>
      <c r="E11151" s="11"/>
      <c r="F11151" s="11"/>
    </row>
    <row r="11152" spans="1:6" x14ac:dyDescent="0.2">
      <c r="A11152" s="11"/>
      <c r="B11152"/>
      <c r="C11152"/>
      <c r="E11152" s="11"/>
      <c r="F11152" s="11"/>
    </row>
    <row r="11153" spans="1:6" x14ac:dyDescent="0.2">
      <c r="A11153" s="11"/>
      <c r="B11153"/>
      <c r="C11153"/>
      <c r="E11153" s="11"/>
      <c r="F11153" s="11"/>
    </row>
    <row r="11154" spans="1:6" x14ac:dyDescent="0.2">
      <c r="A11154" s="11"/>
      <c r="B11154"/>
      <c r="C11154"/>
      <c r="E11154" s="11"/>
      <c r="F11154" s="11"/>
    </row>
    <row r="11155" spans="1:6" x14ac:dyDescent="0.2">
      <c r="A11155" s="11"/>
      <c r="B11155"/>
      <c r="C11155"/>
      <c r="E11155" s="11"/>
      <c r="F11155" s="11"/>
    </row>
    <row r="11156" spans="1:6" x14ac:dyDescent="0.2">
      <c r="A11156" s="11"/>
      <c r="B11156"/>
      <c r="C11156"/>
      <c r="E11156" s="11"/>
      <c r="F11156" s="11"/>
    </row>
    <row r="11157" spans="1:6" x14ac:dyDescent="0.2">
      <c r="A11157" s="11"/>
      <c r="B11157"/>
      <c r="C11157"/>
      <c r="E11157" s="11"/>
      <c r="F11157" s="11"/>
    </row>
    <row r="11158" spans="1:6" x14ac:dyDescent="0.2">
      <c r="A11158" s="11"/>
      <c r="B11158"/>
      <c r="C11158"/>
      <c r="E11158" s="11"/>
      <c r="F11158" s="11"/>
    </row>
    <row r="11159" spans="1:6" x14ac:dyDescent="0.2">
      <c r="A11159" s="11"/>
      <c r="B11159"/>
      <c r="C11159"/>
      <c r="E11159" s="11"/>
      <c r="F11159" s="11"/>
    </row>
    <row r="11160" spans="1:6" x14ac:dyDescent="0.2">
      <c r="A11160" s="11"/>
      <c r="B11160"/>
      <c r="C11160"/>
      <c r="E11160" s="11"/>
      <c r="F11160" s="11"/>
    </row>
    <row r="11161" spans="1:6" x14ac:dyDescent="0.2">
      <c r="A11161" s="11"/>
      <c r="B11161"/>
      <c r="C11161"/>
      <c r="E11161" s="11"/>
      <c r="F11161" s="11"/>
    </row>
    <row r="11162" spans="1:6" x14ac:dyDescent="0.2">
      <c r="A11162" s="11"/>
      <c r="B11162"/>
      <c r="C11162"/>
      <c r="E11162" s="11"/>
      <c r="F11162" s="11"/>
    </row>
    <row r="11163" spans="1:6" x14ac:dyDescent="0.2">
      <c r="A11163" s="11"/>
      <c r="B11163"/>
      <c r="C11163"/>
      <c r="E11163" s="11"/>
      <c r="F11163" s="11"/>
    </row>
    <row r="11164" spans="1:6" x14ac:dyDescent="0.2">
      <c r="A11164" s="11"/>
      <c r="B11164"/>
      <c r="C11164"/>
      <c r="E11164" s="11"/>
      <c r="F11164" s="11"/>
    </row>
    <row r="11165" spans="1:6" x14ac:dyDescent="0.2">
      <c r="A11165" s="11"/>
      <c r="B11165"/>
      <c r="C11165"/>
      <c r="E11165" s="11"/>
      <c r="F11165" s="11"/>
    </row>
    <row r="11166" spans="1:6" x14ac:dyDescent="0.2">
      <c r="A11166" s="11"/>
      <c r="B11166"/>
      <c r="C11166"/>
      <c r="E11166" s="11"/>
      <c r="F11166" s="11"/>
    </row>
    <row r="11167" spans="1:6" x14ac:dyDescent="0.2">
      <c r="A11167" s="11"/>
      <c r="B11167"/>
      <c r="C11167"/>
      <c r="E11167" s="11"/>
      <c r="F11167" s="11"/>
    </row>
    <row r="11168" spans="1:6" x14ac:dyDescent="0.2">
      <c r="A11168" s="11"/>
      <c r="B11168"/>
      <c r="C11168"/>
      <c r="E11168" s="11"/>
      <c r="F11168" s="11"/>
    </row>
    <row r="11169" spans="1:6" x14ac:dyDescent="0.2">
      <c r="A11169" s="11"/>
      <c r="B11169"/>
      <c r="C11169"/>
      <c r="E11169" s="11"/>
      <c r="F11169" s="11"/>
    </row>
    <row r="11170" spans="1:6" x14ac:dyDescent="0.2">
      <c r="A11170" s="11"/>
      <c r="B11170"/>
      <c r="C11170"/>
      <c r="E11170" s="11"/>
      <c r="F11170" s="11"/>
    </row>
    <row r="11171" spans="1:6" x14ac:dyDescent="0.2">
      <c r="A11171" s="11"/>
      <c r="B11171"/>
      <c r="C11171"/>
      <c r="E11171" s="11"/>
      <c r="F11171" s="11"/>
    </row>
    <row r="11172" spans="1:6" x14ac:dyDescent="0.2">
      <c r="A11172" s="11"/>
      <c r="B11172"/>
      <c r="C11172"/>
      <c r="E11172" s="11"/>
      <c r="F11172" s="11"/>
    </row>
    <row r="11173" spans="1:6" x14ac:dyDescent="0.2">
      <c r="A11173" s="11"/>
      <c r="B11173"/>
      <c r="C11173"/>
      <c r="E11173" s="11"/>
      <c r="F11173" s="11"/>
    </row>
    <row r="11174" spans="1:6" x14ac:dyDescent="0.2">
      <c r="A11174" s="11"/>
      <c r="B11174"/>
      <c r="C11174"/>
      <c r="E11174" s="11"/>
      <c r="F11174" s="11"/>
    </row>
    <row r="11175" spans="1:6" x14ac:dyDescent="0.2">
      <c r="A11175" s="11"/>
      <c r="B11175"/>
      <c r="C11175"/>
      <c r="E11175" s="11"/>
      <c r="F11175" s="11"/>
    </row>
    <row r="11176" spans="1:6" x14ac:dyDescent="0.2">
      <c r="A11176" s="11"/>
      <c r="B11176"/>
      <c r="C11176"/>
      <c r="E11176" s="11"/>
      <c r="F11176" s="11"/>
    </row>
    <row r="11177" spans="1:6" x14ac:dyDescent="0.2">
      <c r="A11177" s="11"/>
      <c r="B11177"/>
      <c r="C11177"/>
      <c r="E11177" s="11"/>
      <c r="F11177" s="11"/>
    </row>
    <row r="11178" spans="1:6" x14ac:dyDescent="0.2">
      <c r="A11178" s="11"/>
      <c r="B11178"/>
      <c r="C11178"/>
      <c r="E11178" s="11"/>
      <c r="F11178" s="11"/>
    </row>
    <row r="11179" spans="1:6" x14ac:dyDescent="0.2">
      <c r="A11179" s="11"/>
      <c r="B11179"/>
      <c r="C11179"/>
      <c r="E11179" s="11"/>
      <c r="F11179" s="11"/>
    </row>
    <row r="11180" spans="1:6" x14ac:dyDescent="0.2">
      <c r="A11180" s="11"/>
      <c r="B11180"/>
      <c r="C11180"/>
      <c r="E11180" s="11"/>
      <c r="F11180" s="11"/>
    </row>
    <row r="11181" spans="1:6" x14ac:dyDescent="0.2">
      <c r="A11181" s="11"/>
      <c r="B11181"/>
      <c r="C11181"/>
      <c r="E11181" s="11"/>
      <c r="F11181" s="11"/>
    </row>
    <row r="11182" spans="1:6" x14ac:dyDescent="0.2">
      <c r="A11182" s="11"/>
      <c r="B11182"/>
      <c r="C11182"/>
      <c r="E11182" s="11"/>
      <c r="F11182" s="11"/>
    </row>
    <row r="11183" spans="1:6" x14ac:dyDescent="0.2">
      <c r="A11183" s="11"/>
      <c r="B11183"/>
      <c r="C11183"/>
      <c r="E11183" s="11"/>
      <c r="F11183" s="11"/>
    </row>
    <row r="11184" spans="1:6" x14ac:dyDescent="0.2">
      <c r="A11184" s="11"/>
      <c r="B11184"/>
      <c r="C11184"/>
      <c r="E11184" s="11"/>
      <c r="F11184" s="11"/>
    </row>
    <row r="11185" spans="1:6" x14ac:dyDescent="0.2">
      <c r="A11185" s="11"/>
      <c r="B11185"/>
      <c r="C11185"/>
      <c r="E11185" s="11"/>
      <c r="F11185" s="11"/>
    </row>
    <row r="11186" spans="1:6" x14ac:dyDescent="0.2">
      <c r="A11186" s="11"/>
      <c r="B11186"/>
      <c r="C11186"/>
      <c r="E11186" s="11"/>
      <c r="F11186" s="11"/>
    </row>
    <row r="11187" spans="1:6" x14ac:dyDescent="0.2">
      <c r="A11187" s="11"/>
      <c r="B11187"/>
      <c r="C11187"/>
      <c r="E11187" s="11"/>
      <c r="F11187" s="11"/>
    </row>
    <row r="11188" spans="1:6" x14ac:dyDescent="0.2">
      <c r="A11188" s="11"/>
      <c r="B11188"/>
      <c r="C11188"/>
      <c r="E11188" s="11"/>
      <c r="F11188" s="11"/>
    </row>
    <row r="11189" spans="1:6" x14ac:dyDescent="0.2">
      <c r="A11189" s="11"/>
      <c r="B11189"/>
      <c r="C11189"/>
      <c r="E11189" s="11"/>
      <c r="F11189" s="11"/>
    </row>
    <row r="11190" spans="1:6" x14ac:dyDescent="0.2">
      <c r="A11190" s="11"/>
      <c r="B11190"/>
      <c r="C11190"/>
      <c r="E11190" s="11"/>
      <c r="F11190" s="11"/>
    </row>
    <row r="11191" spans="1:6" x14ac:dyDescent="0.2">
      <c r="A11191" s="11"/>
      <c r="B11191"/>
      <c r="C11191"/>
      <c r="E11191" s="11"/>
      <c r="F11191" s="11"/>
    </row>
    <row r="11192" spans="1:6" x14ac:dyDescent="0.2">
      <c r="A11192" s="11"/>
      <c r="B11192"/>
      <c r="C11192"/>
      <c r="E11192" s="11"/>
      <c r="F11192" s="11"/>
    </row>
    <row r="11193" spans="1:6" x14ac:dyDescent="0.2">
      <c r="A11193" s="11"/>
      <c r="B11193"/>
      <c r="C11193"/>
      <c r="E11193" s="11"/>
      <c r="F11193" s="11"/>
    </row>
    <row r="11194" spans="1:6" x14ac:dyDescent="0.2">
      <c r="A11194" s="11"/>
      <c r="B11194"/>
      <c r="C11194"/>
      <c r="E11194" s="11"/>
      <c r="F11194" s="11"/>
    </row>
    <row r="11195" spans="1:6" x14ac:dyDescent="0.2">
      <c r="A11195" s="11"/>
      <c r="B11195"/>
      <c r="C11195"/>
      <c r="E11195" s="11"/>
      <c r="F11195" s="11"/>
    </row>
    <row r="11196" spans="1:6" x14ac:dyDescent="0.2">
      <c r="A11196" s="11"/>
      <c r="B11196"/>
      <c r="C11196"/>
      <c r="E11196" s="11"/>
      <c r="F11196" s="11"/>
    </row>
    <row r="11197" spans="1:6" x14ac:dyDescent="0.2">
      <c r="A11197" s="11"/>
      <c r="B11197"/>
      <c r="C11197"/>
      <c r="E11197" s="11"/>
      <c r="F11197" s="11"/>
    </row>
    <row r="11198" spans="1:6" x14ac:dyDescent="0.2">
      <c r="A11198" s="11"/>
      <c r="B11198"/>
      <c r="C11198"/>
      <c r="E11198" s="11"/>
      <c r="F11198" s="11"/>
    </row>
    <row r="11199" spans="1:6" x14ac:dyDescent="0.2">
      <c r="A11199" s="11"/>
      <c r="B11199"/>
      <c r="C11199"/>
      <c r="E11199" s="11"/>
      <c r="F11199" s="11"/>
    </row>
    <row r="11200" spans="1:6" x14ac:dyDescent="0.2">
      <c r="A11200" s="11"/>
      <c r="B11200"/>
      <c r="C11200"/>
      <c r="E11200" s="11"/>
      <c r="F11200" s="11"/>
    </row>
    <row r="11201" spans="1:6" x14ac:dyDescent="0.2">
      <c r="A11201" s="11"/>
      <c r="B11201"/>
      <c r="C11201"/>
      <c r="E11201" s="11"/>
      <c r="F11201" s="11"/>
    </row>
    <row r="11202" spans="1:6" x14ac:dyDescent="0.2">
      <c r="A11202" s="11"/>
      <c r="B11202"/>
      <c r="C11202"/>
      <c r="E11202" s="11"/>
      <c r="F11202" s="11"/>
    </row>
    <row r="11203" spans="1:6" x14ac:dyDescent="0.2">
      <c r="A11203" s="11"/>
      <c r="B11203"/>
      <c r="C11203"/>
      <c r="E11203" s="11"/>
      <c r="F11203" s="11"/>
    </row>
    <row r="11204" spans="1:6" x14ac:dyDescent="0.2">
      <c r="A11204" s="11"/>
      <c r="B11204"/>
      <c r="C11204"/>
      <c r="E11204" s="11"/>
      <c r="F11204" s="11"/>
    </row>
    <row r="11205" spans="1:6" x14ac:dyDescent="0.2">
      <c r="A11205" s="11"/>
      <c r="B11205"/>
      <c r="C11205"/>
      <c r="E11205" s="11"/>
      <c r="F11205" s="11"/>
    </row>
    <row r="11206" spans="1:6" x14ac:dyDescent="0.2">
      <c r="A11206" s="11"/>
      <c r="B11206"/>
      <c r="C11206"/>
      <c r="E11206" s="11"/>
      <c r="F11206" s="11"/>
    </row>
    <row r="11207" spans="1:6" x14ac:dyDescent="0.2">
      <c r="A11207" s="11"/>
      <c r="B11207"/>
      <c r="C11207"/>
      <c r="E11207" s="11"/>
      <c r="F11207" s="11"/>
    </row>
    <row r="11208" spans="1:6" x14ac:dyDescent="0.2">
      <c r="A11208" s="11"/>
      <c r="B11208"/>
      <c r="C11208"/>
      <c r="E11208" s="11"/>
      <c r="F11208" s="11"/>
    </row>
    <row r="11209" spans="1:6" x14ac:dyDescent="0.2">
      <c r="A11209" s="11"/>
      <c r="B11209"/>
      <c r="C11209"/>
      <c r="E11209" s="11"/>
      <c r="F11209" s="11"/>
    </row>
    <row r="11210" spans="1:6" x14ac:dyDescent="0.2">
      <c r="A11210" s="11"/>
      <c r="B11210"/>
      <c r="C11210"/>
      <c r="E11210" s="11"/>
      <c r="F11210" s="11"/>
    </row>
    <row r="11211" spans="1:6" x14ac:dyDescent="0.2">
      <c r="A11211" s="11"/>
      <c r="B11211"/>
      <c r="C11211"/>
      <c r="E11211" s="11"/>
      <c r="F11211" s="11"/>
    </row>
    <row r="11212" spans="1:6" x14ac:dyDescent="0.2">
      <c r="A11212" s="11"/>
      <c r="B11212"/>
      <c r="C11212"/>
      <c r="E11212" s="11"/>
      <c r="F11212" s="11"/>
    </row>
    <row r="11213" spans="1:6" x14ac:dyDescent="0.2">
      <c r="A11213" s="11"/>
      <c r="B11213"/>
      <c r="C11213"/>
      <c r="E11213" s="11"/>
      <c r="F11213" s="11"/>
    </row>
    <row r="11214" spans="1:6" x14ac:dyDescent="0.2">
      <c r="A11214" s="11"/>
      <c r="B11214"/>
      <c r="C11214"/>
      <c r="E11214" s="11"/>
      <c r="F11214" s="11"/>
    </row>
    <row r="11215" spans="1:6" x14ac:dyDescent="0.2">
      <c r="A11215" s="11"/>
      <c r="B11215"/>
      <c r="C11215"/>
      <c r="E11215" s="11"/>
      <c r="F11215" s="11"/>
    </row>
    <row r="11216" spans="1:6" x14ac:dyDescent="0.2">
      <c r="A11216" s="11"/>
      <c r="B11216"/>
      <c r="C11216"/>
      <c r="E11216" s="11"/>
      <c r="F11216" s="11"/>
    </row>
    <row r="11217" spans="1:6" x14ac:dyDescent="0.2">
      <c r="A11217" s="11"/>
      <c r="B11217"/>
      <c r="C11217"/>
      <c r="E11217" s="11"/>
      <c r="F11217" s="11"/>
    </row>
    <row r="11218" spans="1:6" x14ac:dyDescent="0.2">
      <c r="A11218" s="11"/>
      <c r="B11218"/>
      <c r="C11218"/>
      <c r="E11218" s="11"/>
      <c r="F11218" s="11"/>
    </row>
    <row r="11219" spans="1:6" x14ac:dyDescent="0.2">
      <c r="A11219" s="11"/>
      <c r="B11219"/>
      <c r="C11219"/>
      <c r="E11219" s="11"/>
      <c r="F11219" s="11"/>
    </row>
    <row r="11220" spans="1:6" x14ac:dyDescent="0.2">
      <c r="A11220" s="11"/>
      <c r="B11220"/>
      <c r="C11220"/>
      <c r="E11220" s="11"/>
      <c r="F11220" s="11"/>
    </row>
    <row r="11221" spans="1:6" x14ac:dyDescent="0.2">
      <c r="A11221" s="11"/>
      <c r="B11221"/>
      <c r="C11221"/>
      <c r="E11221" s="11"/>
      <c r="F11221" s="11"/>
    </row>
    <row r="11222" spans="1:6" x14ac:dyDescent="0.2">
      <c r="A11222" s="11"/>
      <c r="B11222"/>
      <c r="C11222"/>
      <c r="E11222" s="11"/>
      <c r="F11222" s="11"/>
    </row>
    <row r="11223" spans="1:6" x14ac:dyDescent="0.2">
      <c r="A11223" s="11"/>
      <c r="B11223"/>
      <c r="C11223"/>
      <c r="E11223" s="11"/>
      <c r="F11223" s="11"/>
    </row>
    <row r="11224" spans="1:6" x14ac:dyDescent="0.2">
      <c r="A11224" s="11"/>
      <c r="B11224"/>
      <c r="C11224"/>
      <c r="E11224" s="11"/>
      <c r="F11224" s="11"/>
    </row>
    <row r="11225" spans="1:6" x14ac:dyDescent="0.2">
      <c r="A11225" s="11"/>
      <c r="B11225"/>
      <c r="C11225"/>
      <c r="E11225" s="11"/>
      <c r="F11225" s="11"/>
    </row>
    <row r="11226" spans="1:6" x14ac:dyDescent="0.2">
      <c r="A11226" s="11"/>
      <c r="B11226"/>
      <c r="C11226"/>
      <c r="E11226" s="11"/>
      <c r="F11226" s="11"/>
    </row>
    <row r="11227" spans="1:6" x14ac:dyDescent="0.2">
      <c r="A11227" s="11"/>
      <c r="B11227"/>
      <c r="C11227"/>
      <c r="E11227" s="11"/>
      <c r="F11227" s="11"/>
    </row>
    <row r="11228" spans="1:6" x14ac:dyDescent="0.2">
      <c r="A11228" s="11"/>
      <c r="B11228"/>
      <c r="C11228"/>
      <c r="E11228" s="11"/>
      <c r="F11228" s="11"/>
    </row>
    <row r="11229" spans="1:6" x14ac:dyDescent="0.2">
      <c r="A11229" s="11"/>
      <c r="B11229"/>
      <c r="C11229"/>
      <c r="E11229" s="11"/>
      <c r="F11229" s="11"/>
    </row>
    <row r="11230" spans="1:6" x14ac:dyDescent="0.2">
      <c r="A11230" s="11"/>
      <c r="B11230"/>
      <c r="C11230"/>
      <c r="E11230" s="11"/>
      <c r="F11230" s="11"/>
    </row>
    <row r="11231" spans="1:6" x14ac:dyDescent="0.2">
      <c r="A11231" s="11"/>
      <c r="B11231"/>
      <c r="C11231"/>
      <c r="E11231" s="11"/>
      <c r="F11231" s="11"/>
    </row>
    <row r="11232" spans="1:6" x14ac:dyDescent="0.2">
      <c r="A11232" s="11"/>
      <c r="B11232"/>
      <c r="C11232"/>
      <c r="E11232" s="11"/>
      <c r="F11232" s="11"/>
    </row>
    <row r="11233" spans="1:6" x14ac:dyDescent="0.2">
      <c r="A11233" s="11"/>
      <c r="B11233"/>
      <c r="C11233"/>
      <c r="E11233" s="11"/>
      <c r="F11233" s="11"/>
    </row>
    <row r="11234" spans="1:6" x14ac:dyDescent="0.2">
      <c r="A11234" s="11"/>
      <c r="B11234"/>
      <c r="C11234"/>
      <c r="E11234" s="11"/>
      <c r="F11234" s="11"/>
    </row>
    <row r="11235" spans="1:6" x14ac:dyDescent="0.2">
      <c r="A11235" s="11"/>
      <c r="B11235"/>
      <c r="C11235"/>
      <c r="E11235" s="11"/>
      <c r="F11235" s="11"/>
    </row>
    <row r="11236" spans="1:6" x14ac:dyDescent="0.2">
      <c r="A11236" s="11"/>
      <c r="B11236"/>
      <c r="C11236"/>
      <c r="E11236" s="11"/>
      <c r="F11236" s="11"/>
    </row>
    <row r="11237" spans="1:6" x14ac:dyDescent="0.2">
      <c r="A11237" s="11"/>
      <c r="B11237"/>
      <c r="C11237"/>
      <c r="E11237" s="11"/>
      <c r="F11237" s="11"/>
    </row>
    <row r="11238" spans="1:6" x14ac:dyDescent="0.2">
      <c r="A11238" s="11"/>
      <c r="B11238"/>
      <c r="C11238"/>
      <c r="E11238" s="11"/>
      <c r="F11238" s="11"/>
    </row>
    <row r="11239" spans="1:6" x14ac:dyDescent="0.2">
      <c r="A11239" s="11"/>
      <c r="B11239"/>
      <c r="C11239"/>
      <c r="E11239" s="11"/>
      <c r="F11239" s="11"/>
    </row>
    <row r="11240" spans="1:6" x14ac:dyDescent="0.2">
      <c r="A11240" s="11"/>
      <c r="B11240"/>
      <c r="C11240"/>
      <c r="E11240" s="11"/>
      <c r="F11240" s="11"/>
    </row>
    <row r="11241" spans="1:6" x14ac:dyDescent="0.2">
      <c r="A11241" s="11"/>
      <c r="B11241"/>
      <c r="C11241"/>
      <c r="E11241" s="11"/>
      <c r="F11241" s="11"/>
    </row>
    <row r="11242" spans="1:6" x14ac:dyDescent="0.2">
      <c r="A11242" s="11"/>
      <c r="B11242"/>
      <c r="C11242"/>
      <c r="E11242" s="11"/>
      <c r="F11242" s="11"/>
    </row>
    <row r="11243" spans="1:6" x14ac:dyDescent="0.2">
      <c r="A11243" s="11"/>
      <c r="B11243"/>
      <c r="C11243"/>
      <c r="E11243" s="11"/>
      <c r="F11243" s="11"/>
    </row>
    <row r="11244" spans="1:6" x14ac:dyDescent="0.2">
      <c r="A11244" s="11"/>
      <c r="B11244"/>
      <c r="C11244"/>
      <c r="E11244" s="11"/>
      <c r="F11244" s="11"/>
    </row>
    <row r="11245" spans="1:6" x14ac:dyDescent="0.2">
      <c r="A11245" s="11"/>
      <c r="B11245"/>
      <c r="C11245"/>
      <c r="E11245" s="11"/>
      <c r="F11245" s="11"/>
    </row>
    <row r="11246" spans="1:6" x14ac:dyDescent="0.2">
      <c r="A11246" s="11"/>
      <c r="B11246"/>
      <c r="C11246"/>
      <c r="E11246" s="11"/>
      <c r="F11246" s="11"/>
    </row>
    <row r="11247" spans="1:6" x14ac:dyDescent="0.2">
      <c r="A11247" s="11"/>
      <c r="B11247"/>
      <c r="C11247"/>
      <c r="E11247" s="11"/>
      <c r="F11247" s="11"/>
    </row>
    <row r="11248" spans="1:6" x14ac:dyDescent="0.2">
      <c r="A11248" s="11"/>
      <c r="B11248"/>
      <c r="C11248"/>
      <c r="E11248" s="11"/>
      <c r="F11248" s="11"/>
    </row>
    <row r="11249" spans="1:6" x14ac:dyDescent="0.2">
      <c r="A11249" s="11"/>
      <c r="B11249"/>
      <c r="C11249"/>
      <c r="E11249" s="11"/>
      <c r="F11249" s="11"/>
    </row>
    <row r="11250" spans="1:6" x14ac:dyDescent="0.2">
      <c r="A11250" s="11"/>
      <c r="B11250"/>
      <c r="C11250"/>
      <c r="E11250" s="11"/>
      <c r="F11250" s="11"/>
    </row>
    <row r="11251" spans="1:6" x14ac:dyDescent="0.2">
      <c r="A11251" s="11"/>
      <c r="B11251"/>
      <c r="C11251"/>
      <c r="E11251" s="11"/>
      <c r="F11251" s="11"/>
    </row>
    <row r="11252" spans="1:6" x14ac:dyDescent="0.2">
      <c r="A11252" s="11"/>
      <c r="B11252"/>
      <c r="C11252"/>
      <c r="E11252" s="11"/>
      <c r="F11252" s="11"/>
    </row>
    <row r="11253" spans="1:6" x14ac:dyDescent="0.2">
      <c r="A11253" s="11"/>
      <c r="B11253"/>
      <c r="C11253"/>
      <c r="E11253" s="11"/>
      <c r="F11253" s="11"/>
    </row>
    <row r="11254" spans="1:6" x14ac:dyDescent="0.2">
      <c r="A11254" s="11"/>
      <c r="B11254"/>
      <c r="C11254"/>
      <c r="E11254" s="11"/>
      <c r="F11254" s="11"/>
    </row>
    <row r="11255" spans="1:6" x14ac:dyDescent="0.2">
      <c r="A11255" s="11"/>
      <c r="B11255"/>
      <c r="C11255"/>
      <c r="E11255" s="11"/>
      <c r="F11255" s="11"/>
    </row>
    <row r="11256" spans="1:6" x14ac:dyDescent="0.2">
      <c r="A11256" s="11"/>
      <c r="B11256"/>
      <c r="C11256"/>
      <c r="E11256" s="11"/>
      <c r="F11256" s="11"/>
    </row>
    <row r="11257" spans="1:6" x14ac:dyDescent="0.2">
      <c r="A11257" s="11"/>
      <c r="B11257"/>
      <c r="C11257"/>
      <c r="E11257" s="11"/>
      <c r="F11257" s="11"/>
    </row>
    <row r="11258" spans="1:6" x14ac:dyDescent="0.2">
      <c r="A11258" s="11"/>
      <c r="B11258"/>
      <c r="C11258"/>
      <c r="E11258" s="11"/>
      <c r="F11258" s="11"/>
    </row>
    <row r="11259" spans="1:6" x14ac:dyDescent="0.2">
      <c r="A11259" s="11"/>
      <c r="B11259"/>
      <c r="C11259"/>
      <c r="E11259" s="11"/>
      <c r="F11259" s="11"/>
    </row>
    <row r="11260" spans="1:6" x14ac:dyDescent="0.2">
      <c r="A11260" s="11"/>
      <c r="B11260"/>
      <c r="C11260"/>
      <c r="E11260" s="11"/>
      <c r="F11260" s="11"/>
    </row>
    <row r="11261" spans="1:6" x14ac:dyDescent="0.2">
      <c r="A11261" s="11"/>
      <c r="B11261"/>
      <c r="C11261"/>
      <c r="E11261" s="11"/>
      <c r="F11261" s="11"/>
    </row>
    <row r="11262" spans="1:6" x14ac:dyDescent="0.2">
      <c r="A11262" s="11"/>
      <c r="B11262"/>
      <c r="C11262"/>
      <c r="E11262" s="11"/>
      <c r="F11262" s="11"/>
    </row>
    <row r="11263" spans="1:6" x14ac:dyDescent="0.2">
      <c r="A11263" s="11"/>
      <c r="B11263"/>
      <c r="C11263"/>
      <c r="E11263" s="11"/>
      <c r="F11263" s="11"/>
    </row>
    <row r="11264" spans="1:6" x14ac:dyDescent="0.2">
      <c r="A11264" s="11"/>
      <c r="B11264"/>
      <c r="C11264"/>
      <c r="E11264" s="11"/>
      <c r="F11264" s="11"/>
    </row>
    <row r="11265" spans="1:6" x14ac:dyDescent="0.2">
      <c r="A11265" s="11"/>
      <c r="B11265"/>
      <c r="C11265"/>
      <c r="E11265" s="11"/>
      <c r="F11265" s="11"/>
    </row>
    <row r="11266" spans="1:6" x14ac:dyDescent="0.2">
      <c r="A11266" s="11"/>
      <c r="B11266"/>
      <c r="C11266"/>
      <c r="E11266" s="11"/>
      <c r="F11266" s="11"/>
    </row>
    <row r="11267" spans="1:6" x14ac:dyDescent="0.2">
      <c r="A11267" s="11"/>
      <c r="B11267"/>
      <c r="C11267"/>
      <c r="E11267" s="11"/>
      <c r="F11267" s="11"/>
    </row>
    <row r="11268" spans="1:6" x14ac:dyDescent="0.2">
      <c r="A11268" s="11"/>
      <c r="B11268"/>
      <c r="C11268"/>
      <c r="E11268" s="11"/>
      <c r="F11268" s="11"/>
    </row>
    <row r="11269" spans="1:6" x14ac:dyDescent="0.2">
      <c r="A11269" s="11"/>
      <c r="B11269"/>
      <c r="C11269"/>
      <c r="E11269" s="11"/>
      <c r="F11269" s="11"/>
    </row>
    <row r="11270" spans="1:6" x14ac:dyDescent="0.2">
      <c r="A11270" s="11"/>
      <c r="B11270"/>
      <c r="C11270"/>
      <c r="E11270" s="11"/>
      <c r="F11270" s="11"/>
    </row>
    <row r="11271" spans="1:6" x14ac:dyDescent="0.2">
      <c r="A11271" s="11"/>
      <c r="B11271"/>
      <c r="C11271"/>
      <c r="E11271" s="11"/>
      <c r="F11271" s="11"/>
    </row>
    <row r="11272" spans="1:6" x14ac:dyDescent="0.2">
      <c r="A11272" s="11"/>
      <c r="B11272"/>
      <c r="C11272"/>
      <c r="E11272" s="11"/>
      <c r="F11272" s="11"/>
    </row>
    <row r="11273" spans="1:6" x14ac:dyDescent="0.2">
      <c r="A11273" s="11"/>
      <c r="B11273"/>
      <c r="C11273"/>
      <c r="E11273" s="11"/>
      <c r="F11273" s="11"/>
    </row>
    <row r="11274" spans="1:6" x14ac:dyDescent="0.2">
      <c r="A11274" s="11"/>
      <c r="B11274"/>
      <c r="C11274"/>
      <c r="E11274" s="11"/>
      <c r="F11274" s="11"/>
    </row>
    <row r="11275" spans="1:6" x14ac:dyDescent="0.2">
      <c r="A11275" s="11"/>
      <c r="B11275"/>
      <c r="C11275"/>
      <c r="E11275" s="11"/>
      <c r="F11275" s="11"/>
    </row>
    <row r="11276" spans="1:6" x14ac:dyDescent="0.2">
      <c r="A11276" s="11"/>
      <c r="B11276"/>
      <c r="C11276"/>
      <c r="E11276" s="11"/>
      <c r="F11276" s="11"/>
    </row>
    <row r="11277" spans="1:6" x14ac:dyDescent="0.2">
      <c r="A11277" s="11"/>
      <c r="B11277"/>
      <c r="C11277"/>
      <c r="E11277" s="11"/>
      <c r="F11277" s="11"/>
    </row>
    <row r="11278" spans="1:6" x14ac:dyDescent="0.2">
      <c r="A11278" s="11"/>
      <c r="B11278"/>
      <c r="C11278"/>
      <c r="E11278" s="11"/>
      <c r="F11278" s="11"/>
    </row>
    <row r="11279" spans="1:6" x14ac:dyDescent="0.2">
      <c r="A11279" s="11"/>
      <c r="B11279"/>
      <c r="C11279"/>
      <c r="E11279" s="11"/>
      <c r="F11279" s="11"/>
    </row>
    <row r="11280" spans="1:6" x14ac:dyDescent="0.2">
      <c r="A11280" s="11"/>
      <c r="B11280"/>
      <c r="C11280"/>
      <c r="E11280" s="11"/>
      <c r="F11280" s="11"/>
    </row>
    <row r="11281" spans="1:6" x14ac:dyDescent="0.2">
      <c r="A11281" s="11"/>
      <c r="B11281"/>
      <c r="C11281"/>
      <c r="E11281" s="11"/>
      <c r="F11281" s="11"/>
    </row>
    <row r="11282" spans="1:6" x14ac:dyDescent="0.2">
      <c r="A11282" s="11"/>
      <c r="B11282"/>
      <c r="C11282"/>
      <c r="E11282" s="11"/>
      <c r="F11282" s="11"/>
    </row>
    <row r="11283" spans="1:6" x14ac:dyDescent="0.2">
      <c r="A11283" s="11"/>
      <c r="B11283"/>
      <c r="C11283"/>
      <c r="E11283" s="11"/>
      <c r="F11283" s="11"/>
    </row>
    <row r="11284" spans="1:6" x14ac:dyDescent="0.2">
      <c r="A11284" s="11"/>
      <c r="B11284"/>
      <c r="C11284"/>
      <c r="E11284" s="11"/>
      <c r="F11284" s="11"/>
    </row>
    <row r="11285" spans="1:6" x14ac:dyDescent="0.2">
      <c r="A11285" s="11"/>
      <c r="B11285"/>
      <c r="C11285"/>
      <c r="E11285" s="11"/>
      <c r="F11285" s="11"/>
    </row>
    <row r="11286" spans="1:6" x14ac:dyDescent="0.2">
      <c r="A11286" s="11"/>
      <c r="B11286"/>
      <c r="C11286"/>
      <c r="E11286" s="11"/>
      <c r="F11286" s="11"/>
    </row>
    <row r="11287" spans="1:6" x14ac:dyDescent="0.2">
      <c r="A11287" s="11"/>
      <c r="B11287"/>
      <c r="C11287"/>
      <c r="E11287" s="11"/>
      <c r="F11287" s="11"/>
    </row>
    <row r="11288" spans="1:6" x14ac:dyDescent="0.2">
      <c r="A11288" s="11"/>
      <c r="B11288"/>
      <c r="C11288"/>
      <c r="E11288" s="11"/>
      <c r="F11288" s="11"/>
    </row>
    <row r="11289" spans="1:6" x14ac:dyDescent="0.2">
      <c r="A11289" s="11"/>
      <c r="B11289"/>
      <c r="C11289"/>
      <c r="E11289" s="11"/>
      <c r="F11289" s="11"/>
    </row>
    <row r="11290" spans="1:6" x14ac:dyDescent="0.2">
      <c r="A11290" s="11"/>
      <c r="B11290"/>
      <c r="C11290"/>
      <c r="E11290" s="11"/>
      <c r="F11290" s="11"/>
    </row>
    <row r="11291" spans="1:6" x14ac:dyDescent="0.2">
      <c r="A11291" s="11"/>
      <c r="B11291"/>
      <c r="C11291"/>
      <c r="E11291" s="11"/>
      <c r="F11291" s="11"/>
    </row>
    <row r="11292" spans="1:6" x14ac:dyDescent="0.2">
      <c r="A11292" s="11"/>
      <c r="B11292"/>
      <c r="C11292"/>
      <c r="E11292" s="11"/>
      <c r="F11292" s="11"/>
    </row>
    <row r="11293" spans="1:6" x14ac:dyDescent="0.2">
      <c r="A11293" s="11"/>
      <c r="B11293"/>
      <c r="C11293"/>
      <c r="E11293" s="11"/>
      <c r="F11293" s="11"/>
    </row>
    <row r="11294" spans="1:6" x14ac:dyDescent="0.2">
      <c r="A11294" s="11"/>
      <c r="B11294"/>
      <c r="C11294"/>
      <c r="E11294" s="11"/>
      <c r="F11294" s="11"/>
    </row>
    <row r="11295" spans="1:6" x14ac:dyDescent="0.2">
      <c r="A11295" s="11"/>
      <c r="B11295"/>
      <c r="C11295"/>
      <c r="E11295" s="11"/>
      <c r="F11295" s="11"/>
    </row>
    <row r="11296" spans="1:6" x14ac:dyDescent="0.2">
      <c r="A11296" s="11"/>
      <c r="B11296"/>
      <c r="C11296"/>
      <c r="E11296" s="11"/>
      <c r="F11296" s="11"/>
    </row>
    <row r="11297" spans="1:6" x14ac:dyDescent="0.2">
      <c r="A11297" s="11"/>
      <c r="B11297"/>
      <c r="C11297"/>
      <c r="E11297" s="11"/>
      <c r="F11297" s="11"/>
    </row>
    <row r="11298" spans="1:6" x14ac:dyDescent="0.2">
      <c r="A11298" s="11"/>
      <c r="B11298"/>
      <c r="C11298"/>
      <c r="E11298" s="11"/>
      <c r="F11298" s="11"/>
    </row>
    <row r="11299" spans="1:6" x14ac:dyDescent="0.2">
      <c r="A11299" s="11"/>
      <c r="B11299"/>
      <c r="C11299"/>
      <c r="E11299" s="11"/>
      <c r="F11299" s="11"/>
    </row>
    <row r="11300" spans="1:6" x14ac:dyDescent="0.2">
      <c r="A11300" s="11"/>
      <c r="B11300"/>
      <c r="C11300"/>
      <c r="E11300" s="11"/>
      <c r="F11300" s="11"/>
    </row>
    <row r="11301" spans="1:6" x14ac:dyDescent="0.2">
      <c r="A11301" s="11"/>
      <c r="B11301"/>
      <c r="C11301"/>
      <c r="E11301" s="11"/>
      <c r="F11301" s="11"/>
    </row>
    <row r="11302" spans="1:6" x14ac:dyDescent="0.2">
      <c r="A11302" s="11"/>
      <c r="B11302"/>
      <c r="C11302"/>
      <c r="E11302" s="11"/>
      <c r="F11302" s="11"/>
    </row>
    <row r="11303" spans="1:6" x14ac:dyDescent="0.2">
      <c r="A11303" s="11"/>
      <c r="B11303"/>
      <c r="C11303"/>
      <c r="E11303" s="11"/>
      <c r="F11303" s="11"/>
    </row>
    <row r="11304" spans="1:6" x14ac:dyDescent="0.2">
      <c r="A11304" s="11"/>
      <c r="B11304"/>
      <c r="C11304"/>
      <c r="E11304" s="11"/>
      <c r="F11304" s="11"/>
    </row>
    <row r="11305" spans="1:6" x14ac:dyDescent="0.2">
      <c r="A11305" s="11"/>
      <c r="B11305"/>
      <c r="C11305"/>
      <c r="E11305" s="11"/>
      <c r="F11305" s="11"/>
    </row>
    <row r="11306" spans="1:6" x14ac:dyDescent="0.2">
      <c r="A11306" s="11"/>
      <c r="B11306"/>
      <c r="C11306"/>
      <c r="E11306" s="11"/>
      <c r="F11306" s="11"/>
    </row>
    <row r="11307" spans="1:6" x14ac:dyDescent="0.2">
      <c r="A11307" s="11"/>
      <c r="B11307"/>
      <c r="C11307"/>
      <c r="E11307" s="11"/>
      <c r="F11307" s="11"/>
    </row>
    <row r="11308" spans="1:6" x14ac:dyDescent="0.2">
      <c r="A11308" s="11"/>
      <c r="B11308"/>
      <c r="C11308"/>
      <c r="E11308" s="11"/>
      <c r="F11308" s="11"/>
    </row>
    <row r="11309" spans="1:6" x14ac:dyDescent="0.2">
      <c r="A11309" s="11"/>
      <c r="B11309"/>
      <c r="C11309"/>
      <c r="E11309" s="11"/>
      <c r="F11309" s="11"/>
    </row>
    <row r="11310" spans="1:6" x14ac:dyDescent="0.2">
      <c r="A11310" s="11"/>
      <c r="B11310"/>
      <c r="C11310"/>
      <c r="E11310" s="11"/>
      <c r="F11310" s="11"/>
    </row>
    <row r="11311" spans="1:6" x14ac:dyDescent="0.2">
      <c r="A11311" s="11"/>
      <c r="B11311"/>
      <c r="C11311"/>
      <c r="E11311" s="11"/>
      <c r="F11311" s="11"/>
    </row>
    <row r="11312" spans="1:6" x14ac:dyDescent="0.2">
      <c r="A11312" s="11"/>
      <c r="B11312"/>
      <c r="C11312"/>
      <c r="E11312" s="11"/>
      <c r="F11312" s="11"/>
    </row>
    <row r="11313" spans="1:6" x14ac:dyDescent="0.2">
      <c r="A11313" s="11"/>
      <c r="B11313"/>
      <c r="C11313"/>
      <c r="E11313" s="11"/>
      <c r="F11313" s="11"/>
    </row>
    <row r="11314" spans="1:6" x14ac:dyDescent="0.2">
      <c r="A11314" s="11"/>
      <c r="B11314"/>
      <c r="C11314"/>
      <c r="E11314" s="11"/>
      <c r="F11314" s="11"/>
    </row>
    <row r="11315" spans="1:6" x14ac:dyDescent="0.2">
      <c r="A11315" s="11"/>
      <c r="B11315"/>
      <c r="C11315"/>
      <c r="E11315" s="11"/>
      <c r="F11315" s="11"/>
    </row>
    <row r="11316" spans="1:6" x14ac:dyDescent="0.2">
      <c r="A11316" s="11"/>
      <c r="B11316"/>
      <c r="C11316"/>
      <c r="E11316" s="11"/>
      <c r="F11316" s="11"/>
    </row>
    <row r="11317" spans="1:6" x14ac:dyDescent="0.2">
      <c r="A11317" s="11"/>
      <c r="B11317"/>
      <c r="C11317"/>
      <c r="E11317" s="11"/>
      <c r="F11317" s="11"/>
    </row>
    <row r="11318" spans="1:6" x14ac:dyDescent="0.2">
      <c r="A11318" s="11"/>
      <c r="B11318"/>
      <c r="C11318"/>
      <c r="E11318" s="11"/>
      <c r="F11318" s="11"/>
    </row>
    <row r="11319" spans="1:6" x14ac:dyDescent="0.2">
      <c r="A11319" s="11"/>
      <c r="B11319"/>
      <c r="C11319"/>
      <c r="E11319" s="11"/>
      <c r="F11319" s="11"/>
    </row>
    <row r="11320" spans="1:6" x14ac:dyDescent="0.2">
      <c r="A11320" s="11"/>
      <c r="B11320"/>
      <c r="C11320"/>
      <c r="E11320" s="11"/>
      <c r="F11320" s="11"/>
    </row>
    <row r="11321" spans="1:6" x14ac:dyDescent="0.2">
      <c r="A11321" s="11"/>
      <c r="B11321"/>
      <c r="C11321"/>
      <c r="E11321" s="11"/>
      <c r="F11321" s="11"/>
    </row>
    <row r="11322" spans="1:6" x14ac:dyDescent="0.2">
      <c r="A11322" s="11"/>
      <c r="B11322"/>
      <c r="C11322"/>
      <c r="E11322" s="11"/>
      <c r="F11322" s="11"/>
    </row>
    <row r="11323" spans="1:6" x14ac:dyDescent="0.2">
      <c r="A11323" s="11"/>
      <c r="B11323"/>
      <c r="C11323"/>
      <c r="E11323" s="11"/>
      <c r="F11323" s="11"/>
    </row>
    <row r="11324" spans="1:6" x14ac:dyDescent="0.2">
      <c r="A11324" s="11"/>
      <c r="B11324"/>
      <c r="C11324"/>
      <c r="E11324" s="11"/>
      <c r="F11324" s="11"/>
    </row>
    <row r="11325" spans="1:6" x14ac:dyDescent="0.2">
      <c r="A11325" s="11"/>
      <c r="B11325"/>
      <c r="C11325"/>
      <c r="E11325" s="11"/>
      <c r="F11325" s="11"/>
    </row>
    <row r="11326" spans="1:6" x14ac:dyDescent="0.2">
      <c r="A11326" s="11"/>
      <c r="B11326"/>
      <c r="C11326"/>
      <c r="E11326" s="11"/>
      <c r="F11326" s="11"/>
    </row>
    <row r="11327" spans="1:6" x14ac:dyDescent="0.2">
      <c r="A11327" s="11"/>
      <c r="B11327"/>
      <c r="C11327"/>
      <c r="E11327" s="11"/>
      <c r="F11327" s="11"/>
    </row>
    <row r="11328" spans="1:6" x14ac:dyDescent="0.2">
      <c r="A11328" s="11"/>
      <c r="B11328"/>
      <c r="C11328"/>
      <c r="E11328" s="11"/>
      <c r="F11328" s="11"/>
    </row>
    <row r="11329" spans="1:6" x14ac:dyDescent="0.2">
      <c r="A11329" s="11"/>
      <c r="B11329"/>
      <c r="C11329"/>
      <c r="E11329" s="11"/>
      <c r="F11329" s="11"/>
    </row>
    <row r="11330" spans="1:6" x14ac:dyDescent="0.2">
      <c r="A11330" s="11"/>
      <c r="B11330"/>
      <c r="C11330"/>
      <c r="E11330" s="11"/>
      <c r="F11330" s="11"/>
    </row>
    <row r="11331" spans="1:6" x14ac:dyDescent="0.2">
      <c r="A11331" s="11"/>
      <c r="B11331"/>
      <c r="C11331"/>
      <c r="E11331" s="11"/>
      <c r="F11331" s="11"/>
    </row>
    <row r="11332" spans="1:6" x14ac:dyDescent="0.2">
      <c r="A11332" s="11"/>
      <c r="B11332"/>
      <c r="C11332"/>
      <c r="E11332" s="11"/>
      <c r="F11332" s="11"/>
    </row>
    <row r="11333" spans="1:6" x14ac:dyDescent="0.2">
      <c r="A11333" s="11"/>
      <c r="B11333"/>
      <c r="C11333"/>
      <c r="E11333" s="11"/>
      <c r="F11333" s="11"/>
    </row>
    <row r="11334" spans="1:6" x14ac:dyDescent="0.2">
      <c r="A11334" s="11"/>
      <c r="B11334"/>
      <c r="C11334"/>
      <c r="E11334" s="11"/>
      <c r="F11334" s="11"/>
    </row>
    <row r="11335" spans="1:6" x14ac:dyDescent="0.2">
      <c r="A11335" s="11"/>
      <c r="B11335"/>
      <c r="C11335"/>
      <c r="E11335" s="11"/>
      <c r="F11335" s="11"/>
    </row>
    <row r="11336" spans="1:6" x14ac:dyDescent="0.2">
      <c r="A11336" s="11"/>
      <c r="B11336"/>
      <c r="C11336"/>
      <c r="E11336" s="11"/>
      <c r="F11336" s="11"/>
    </row>
    <row r="11337" spans="1:6" x14ac:dyDescent="0.2">
      <c r="A11337" s="11"/>
      <c r="B11337"/>
      <c r="C11337"/>
      <c r="E11337" s="11"/>
      <c r="F11337" s="11"/>
    </row>
    <row r="11338" spans="1:6" x14ac:dyDescent="0.2">
      <c r="A11338" s="11"/>
      <c r="B11338"/>
      <c r="C11338"/>
      <c r="E11338" s="11"/>
      <c r="F11338" s="11"/>
    </row>
    <row r="11339" spans="1:6" x14ac:dyDescent="0.2">
      <c r="A11339" s="11"/>
      <c r="B11339"/>
      <c r="C11339"/>
      <c r="E11339" s="11"/>
      <c r="F11339" s="11"/>
    </row>
    <row r="11340" spans="1:6" x14ac:dyDescent="0.2">
      <c r="A11340" s="11"/>
      <c r="B11340"/>
      <c r="C11340"/>
      <c r="E11340" s="11"/>
      <c r="F11340" s="11"/>
    </row>
    <row r="11341" spans="1:6" x14ac:dyDescent="0.2">
      <c r="A11341" s="11"/>
      <c r="B11341"/>
      <c r="C11341"/>
      <c r="E11341" s="11"/>
      <c r="F11341" s="11"/>
    </row>
    <row r="11342" spans="1:6" x14ac:dyDescent="0.2">
      <c r="A11342" s="11"/>
      <c r="B11342"/>
      <c r="C11342"/>
      <c r="E11342" s="11"/>
      <c r="F11342" s="11"/>
    </row>
    <row r="11343" spans="1:6" x14ac:dyDescent="0.2">
      <c r="A11343" s="11"/>
      <c r="B11343"/>
      <c r="C11343"/>
      <c r="E11343" s="11"/>
      <c r="F11343" s="11"/>
    </row>
    <row r="11344" spans="1:6" x14ac:dyDescent="0.2">
      <c r="A11344" s="11"/>
      <c r="B11344"/>
      <c r="C11344"/>
      <c r="E11344" s="11"/>
      <c r="F11344" s="11"/>
    </row>
    <row r="11345" spans="1:6" x14ac:dyDescent="0.2">
      <c r="A11345" s="11"/>
      <c r="B11345"/>
      <c r="C11345"/>
      <c r="E11345" s="11"/>
      <c r="F11345" s="11"/>
    </row>
    <row r="11346" spans="1:6" x14ac:dyDescent="0.2">
      <c r="A11346" s="11"/>
      <c r="B11346"/>
      <c r="C11346"/>
      <c r="E11346" s="11"/>
      <c r="F11346" s="11"/>
    </row>
    <row r="11347" spans="1:6" x14ac:dyDescent="0.2">
      <c r="A11347" s="11"/>
      <c r="B11347"/>
      <c r="C11347"/>
      <c r="E11347" s="11"/>
      <c r="F11347" s="11"/>
    </row>
    <row r="11348" spans="1:6" x14ac:dyDescent="0.2">
      <c r="A11348" s="11"/>
      <c r="B11348"/>
      <c r="C11348"/>
      <c r="E11348" s="11"/>
      <c r="F11348" s="11"/>
    </row>
    <row r="11349" spans="1:6" x14ac:dyDescent="0.2">
      <c r="A11349" s="11"/>
      <c r="B11349"/>
      <c r="C11349"/>
      <c r="E11349" s="11"/>
      <c r="F11349" s="11"/>
    </row>
    <row r="11350" spans="1:6" x14ac:dyDescent="0.2">
      <c r="A11350" s="11"/>
      <c r="B11350"/>
      <c r="C11350"/>
      <c r="E11350" s="11"/>
      <c r="F11350" s="11"/>
    </row>
    <row r="11351" spans="1:6" x14ac:dyDescent="0.2">
      <c r="A11351" s="11"/>
      <c r="B11351"/>
      <c r="C11351"/>
      <c r="E11351" s="11"/>
      <c r="F11351" s="11"/>
    </row>
    <row r="11352" spans="1:6" x14ac:dyDescent="0.2">
      <c r="A11352" s="11"/>
      <c r="B11352"/>
      <c r="C11352"/>
      <c r="E11352" s="11"/>
      <c r="F11352" s="11"/>
    </row>
    <row r="11353" spans="1:6" x14ac:dyDescent="0.2">
      <c r="A11353" s="11"/>
      <c r="B11353"/>
      <c r="C11353"/>
      <c r="E11353" s="11"/>
      <c r="F11353" s="11"/>
    </row>
    <row r="11354" spans="1:6" x14ac:dyDescent="0.2">
      <c r="A11354" s="11"/>
      <c r="B11354"/>
      <c r="C11354"/>
      <c r="E11354" s="11"/>
      <c r="F11354" s="11"/>
    </row>
    <row r="11355" spans="1:6" x14ac:dyDescent="0.2">
      <c r="A11355" s="11"/>
      <c r="B11355"/>
      <c r="C11355"/>
      <c r="E11355" s="11"/>
      <c r="F11355" s="11"/>
    </row>
    <row r="11356" spans="1:6" x14ac:dyDescent="0.2">
      <c r="A11356" s="11"/>
      <c r="B11356"/>
      <c r="C11356"/>
      <c r="E11356" s="11"/>
      <c r="F11356" s="11"/>
    </row>
    <row r="11357" spans="1:6" x14ac:dyDescent="0.2">
      <c r="A11357" s="11"/>
      <c r="B11357"/>
      <c r="C11357"/>
      <c r="E11357" s="11"/>
      <c r="F11357" s="11"/>
    </row>
    <row r="11358" spans="1:6" x14ac:dyDescent="0.2">
      <c r="A11358" s="11"/>
      <c r="B11358"/>
      <c r="C11358"/>
      <c r="E11358" s="11"/>
      <c r="F11358" s="11"/>
    </row>
    <row r="11359" spans="1:6" x14ac:dyDescent="0.2">
      <c r="A11359" s="11"/>
      <c r="B11359"/>
      <c r="C11359"/>
      <c r="E11359" s="11"/>
      <c r="F11359" s="11"/>
    </row>
    <row r="11360" spans="1:6" x14ac:dyDescent="0.2">
      <c r="A11360" s="11"/>
      <c r="B11360"/>
      <c r="C11360"/>
      <c r="E11360" s="11"/>
      <c r="F11360" s="11"/>
    </row>
    <row r="11361" spans="1:6" x14ac:dyDescent="0.2">
      <c r="A11361" s="11"/>
      <c r="B11361"/>
      <c r="C11361"/>
      <c r="E11361" s="11"/>
      <c r="F11361" s="11"/>
    </row>
    <row r="11362" spans="1:6" x14ac:dyDescent="0.2">
      <c r="A11362" s="11"/>
      <c r="B11362"/>
      <c r="C11362"/>
      <c r="E11362" s="11"/>
      <c r="F11362" s="11"/>
    </row>
    <row r="11363" spans="1:6" x14ac:dyDescent="0.2">
      <c r="A11363" s="11"/>
      <c r="B11363"/>
      <c r="C11363"/>
      <c r="E11363" s="11"/>
      <c r="F11363" s="11"/>
    </row>
    <row r="11364" spans="1:6" x14ac:dyDescent="0.2">
      <c r="A11364" s="11"/>
      <c r="B11364"/>
      <c r="C11364"/>
      <c r="E11364" s="11"/>
      <c r="F11364" s="11"/>
    </row>
    <row r="11365" spans="1:6" x14ac:dyDescent="0.2">
      <c r="A11365" s="11"/>
      <c r="B11365"/>
      <c r="C11365"/>
      <c r="E11365" s="11"/>
      <c r="F11365" s="11"/>
    </row>
    <row r="11366" spans="1:6" x14ac:dyDescent="0.2">
      <c r="A11366" s="11"/>
      <c r="B11366"/>
      <c r="C11366"/>
      <c r="E11366" s="11"/>
      <c r="F11366" s="11"/>
    </row>
    <row r="11367" spans="1:6" x14ac:dyDescent="0.2">
      <c r="A11367" s="11"/>
      <c r="B11367"/>
      <c r="C11367"/>
      <c r="E11367" s="11"/>
      <c r="F11367" s="11"/>
    </row>
    <row r="11368" spans="1:6" x14ac:dyDescent="0.2">
      <c r="A11368" s="11"/>
      <c r="B11368"/>
      <c r="C11368"/>
      <c r="E11368" s="11"/>
      <c r="F11368" s="11"/>
    </row>
    <row r="11369" spans="1:6" x14ac:dyDescent="0.2">
      <c r="A11369" s="11"/>
      <c r="B11369"/>
      <c r="C11369"/>
      <c r="E11369" s="11"/>
      <c r="F11369" s="11"/>
    </row>
    <row r="11370" spans="1:6" x14ac:dyDescent="0.2">
      <c r="A11370" s="11"/>
      <c r="B11370"/>
      <c r="C11370"/>
      <c r="E11370" s="11"/>
      <c r="F11370" s="11"/>
    </row>
    <row r="11371" spans="1:6" x14ac:dyDescent="0.2">
      <c r="A11371" s="11"/>
      <c r="B11371"/>
      <c r="C11371"/>
      <c r="E11371" s="11"/>
      <c r="F11371" s="11"/>
    </row>
    <row r="11372" spans="1:6" x14ac:dyDescent="0.2">
      <c r="A11372" s="11"/>
      <c r="B11372"/>
      <c r="C11372"/>
      <c r="E11372" s="11"/>
      <c r="F11372" s="11"/>
    </row>
    <row r="11373" spans="1:6" x14ac:dyDescent="0.2">
      <c r="A11373" s="11"/>
      <c r="B11373"/>
      <c r="C11373"/>
      <c r="E11373" s="11"/>
      <c r="F11373" s="11"/>
    </row>
    <row r="11374" spans="1:6" x14ac:dyDescent="0.2">
      <c r="A11374" s="11"/>
      <c r="B11374"/>
      <c r="C11374"/>
      <c r="E11374" s="11"/>
      <c r="F11374" s="11"/>
    </row>
    <row r="11375" spans="1:6" x14ac:dyDescent="0.2">
      <c r="A11375" s="11"/>
      <c r="B11375"/>
      <c r="C11375"/>
      <c r="E11375" s="11"/>
      <c r="F11375" s="11"/>
    </row>
    <row r="11376" spans="1:6" x14ac:dyDescent="0.2">
      <c r="A11376" s="11"/>
      <c r="B11376"/>
      <c r="C11376"/>
      <c r="E11376" s="11"/>
      <c r="F11376" s="11"/>
    </row>
    <row r="11377" spans="1:6" x14ac:dyDescent="0.2">
      <c r="A11377" s="11"/>
      <c r="B11377"/>
      <c r="C11377"/>
      <c r="E11377" s="11"/>
      <c r="F11377" s="11"/>
    </row>
    <row r="11378" spans="1:6" x14ac:dyDescent="0.2">
      <c r="A11378" s="11"/>
      <c r="B11378"/>
      <c r="C11378"/>
      <c r="E11378" s="11"/>
      <c r="F11378" s="11"/>
    </row>
    <row r="11379" spans="1:6" x14ac:dyDescent="0.2">
      <c r="A11379" s="11"/>
      <c r="B11379"/>
      <c r="C11379"/>
      <c r="E11379" s="11"/>
      <c r="F11379" s="11"/>
    </row>
    <row r="11380" spans="1:6" x14ac:dyDescent="0.2">
      <c r="A11380" s="11"/>
      <c r="B11380"/>
      <c r="C11380"/>
      <c r="E11380" s="11"/>
      <c r="F11380" s="11"/>
    </row>
    <row r="11381" spans="1:6" x14ac:dyDescent="0.2">
      <c r="A11381" s="11"/>
      <c r="B11381"/>
      <c r="C11381"/>
      <c r="E11381" s="11"/>
      <c r="F11381" s="11"/>
    </row>
    <row r="11382" spans="1:6" x14ac:dyDescent="0.2">
      <c r="A11382" s="11"/>
      <c r="B11382"/>
      <c r="C11382"/>
      <c r="E11382" s="11"/>
      <c r="F11382" s="11"/>
    </row>
    <row r="11383" spans="1:6" x14ac:dyDescent="0.2">
      <c r="A11383" s="11"/>
      <c r="B11383"/>
      <c r="C11383"/>
      <c r="E11383" s="11"/>
      <c r="F11383" s="11"/>
    </row>
    <row r="11384" spans="1:6" x14ac:dyDescent="0.2">
      <c r="A11384" s="11"/>
      <c r="B11384"/>
      <c r="C11384"/>
      <c r="E11384" s="11"/>
      <c r="F11384" s="11"/>
    </row>
    <row r="11385" spans="1:6" x14ac:dyDescent="0.2">
      <c r="A11385" s="11"/>
      <c r="B11385"/>
      <c r="C11385"/>
      <c r="E11385" s="11"/>
      <c r="F11385" s="11"/>
    </row>
    <row r="11386" spans="1:6" x14ac:dyDescent="0.2">
      <c r="A11386" s="11"/>
      <c r="B11386"/>
      <c r="C11386"/>
      <c r="E11386" s="11"/>
      <c r="F11386" s="11"/>
    </row>
    <row r="11387" spans="1:6" x14ac:dyDescent="0.2">
      <c r="A11387" s="11"/>
      <c r="B11387"/>
      <c r="C11387"/>
      <c r="E11387" s="11"/>
      <c r="F11387" s="11"/>
    </row>
    <row r="11388" spans="1:6" x14ac:dyDescent="0.2">
      <c r="A11388" s="11"/>
      <c r="B11388"/>
      <c r="C11388"/>
      <c r="E11388" s="11"/>
      <c r="F11388" s="11"/>
    </row>
    <row r="11389" spans="1:6" x14ac:dyDescent="0.2">
      <c r="A11389" s="11"/>
      <c r="B11389"/>
      <c r="C11389"/>
      <c r="E11389" s="11"/>
      <c r="F11389" s="11"/>
    </row>
    <row r="11390" spans="1:6" x14ac:dyDescent="0.2">
      <c r="A11390" s="11"/>
      <c r="B11390"/>
      <c r="C11390"/>
      <c r="E11390" s="11"/>
      <c r="F11390" s="11"/>
    </row>
    <row r="11391" spans="1:6" x14ac:dyDescent="0.2">
      <c r="A11391" s="11"/>
      <c r="B11391"/>
      <c r="C11391"/>
      <c r="E11391" s="11"/>
      <c r="F11391" s="11"/>
    </row>
    <row r="11392" spans="1:6" x14ac:dyDescent="0.2">
      <c r="A11392" s="11"/>
      <c r="B11392"/>
      <c r="C11392"/>
      <c r="E11392" s="11"/>
      <c r="F11392" s="11"/>
    </row>
    <row r="11393" spans="1:6" x14ac:dyDescent="0.2">
      <c r="A11393" s="11"/>
      <c r="B11393"/>
      <c r="C11393"/>
      <c r="E11393" s="11"/>
      <c r="F11393" s="11"/>
    </row>
    <row r="11394" spans="1:6" x14ac:dyDescent="0.2">
      <c r="A11394" s="11"/>
      <c r="B11394"/>
      <c r="C11394"/>
      <c r="E11394" s="11"/>
      <c r="F11394" s="11"/>
    </row>
    <row r="11395" spans="1:6" x14ac:dyDescent="0.2">
      <c r="A11395" s="11"/>
      <c r="B11395"/>
      <c r="C11395"/>
      <c r="E11395" s="11"/>
      <c r="F11395" s="11"/>
    </row>
    <row r="11396" spans="1:6" x14ac:dyDescent="0.2">
      <c r="A11396" s="11"/>
      <c r="B11396"/>
      <c r="C11396"/>
      <c r="E11396" s="11"/>
      <c r="F11396" s="11"/>
    </row>
    <row r="11397" spans="1:6" x14ac:dyDescent="0.2">
      <c r="A11397" s="11"/>
      <c r="B11397"/>
      <c r="C11397"/>
      <c r="E11397" s="11"/>
      <c r="F11397" s="11"/>
    </row>
    <row r="11398" spans="1:6" x14ac:dyDescent="0.2">
      <c r="A11398" s="11"/>
      <c r="B11398"/>
      <c r="C11398"/>
      <c r="E11398" s="11"/>
      <c r="F11398" s="11"/>
    </row>
    <row r="11399" spans="1:6" x14ac:dyDescent="0.2">
      <c r="A11399" s="11"/>
      <c r="B11399"/>
      <c r="C11399"/>
      <c r="E11399" s="11"/>
      <c r="F11399" s="11"/>
    </row>
    <row r="11400" spans="1:6" x14ac:dyDescent="0.2">
      <c r="A11400" s="11"/>
      <c r="B11400"/>
      <c r="C11400"/>
      <c r="E11400" s="11"/>
      <c r="F11400" s="11"/>
    </row>
    <row r="11401" spans="1:6" x14ac:dyDescent="0.2">
      <c r="A11401" s="11"/>
      <c r="B11401"/>
      <c r="C11401"/>
      <c r="E11401" s="11"/>
      <c r="F11401" s="11"/>
    </row>
    <row r="11402" spans="1:6" x14ac:dyDescent="0.2">
      <c r="A11402" s="11"/>
      <c r="B11402"/>
      <c r="C11402"/>
      <c r="E11402" s="11"/>
      <c r="F11402" s="11"/>
    </row>
    <row r="11403" spans="1:6" x14ac:dyDescent="0.2">
      <c r="A11403" s="11"/>
      <c r="B11403"/>
      <c r="C11403"/>
      <c r="E11403" s="11"/>
      <c r="F11403" s="11"/>
    </row>
    <row r="11404" spans="1:6" x14ac:dyDescent="0.2">
      <c r="A11404" s="11"/>
      <c r="B11404"/>
      <c r="C11404"/>
      <c r="E11404" s="11"/>
      <c r="F11404" s="11"/>
    </row>
    <row r="11405" spans="1:6" x14ac:dyDescent="0.2">
      <c r="A11405" s="11"/>
      <c r="B11405"/>
      <c r="C11405"/>
      <c r="E11405" s="11"/>
      <c r="F11405" s="11"/>
    </row>
    <row r="11406" spans="1:6" x14ac:dyDescent="0.2">
      <c r="A11406" s="11"/>
      <c r="B11406"/>
      <c r="C11406"/>
      <c r="E11406" s="11"/>
      <c r="F11406" s="11"/>
    </row>
    <row r="11407" spans="1:6" x14ac:dyDescent="0.2">
      <c r="A11407" s="11"/>
      <c r="B11407"/>
      <c r="C11407"/>
      <c r="E11407" s="11"/>
      <c r="F11407" s="11"/>
    </row>
    <row r="11408" spans="1:6" x14ac:dyDescent="0.2">
      <c r="A11408" s="11"/>
      <c r="B11408"/>
      <c r="C11408"/>
      <c r="E11408" s="11"/>
      <c r="F11408" s="11"/>
    </row>
    <row r="11409" spans="1:6" x14ac:dyDescent="0.2">
      <c r="A11409" s="11"/>
      <c r="B11409"/>
      <c r="C11409"/>
      <c r="E11409" s="11"/>
      <c r="F11409" s="11"/>
    </row>
    <row r="11410" spans="1:6" x14ac:dyDescent="0.2">
      <c r="A11410" s="11"/>
      <c r="B11410"/>
      <c r="C11410"/>
      <c r="E11410" s="11"/>
      <c r="F11410" s="11"/>
    </row>
    <row r="11411" spans="1:6" x14ac:dyDescent="0.2">
      <c r="A11411" s="11"/>
      <c r="B11411"/>
      <c r="C11411"/>
      <c r="E11411" s="11"/>
      <c r="F11411" s="11"/>
    </row>
    <row r="11412" spans="1:6" x14ac:dyDescent="0.2">
      <c r="A11412" s="11"/>
      <c r="B11412"/>
      <c r="C11412"/>
      <c r="E11412" s="11"/>
      <c r="F11412" s="11"/>
    </row>
    <row r="11413" spans="1:6" x14ac:dyDescent="0.2">
      <c r="A11413" s="11"/>
      <c r="B11413"/>
      <c r="C11413"/>
      <c r="E11413" s="11"/>
      <c r="F11413" s="11"/>
    </row>
    <row r="11414" spans="1:6" x14ac:dyDescent="0.2">
      <c r="A11414" s="11"/>
      <c r="B11414"/>
      <c r="C11414"/>
      <c r="E11414" s="11"/>
      <c r="F11414" s="11"/>
    </row>
    <row r="11415" spans="1:6" x14ac:dyDescent="0.2">
      <c r="A11415" s="11"/>
      <c r="B11415"/>
      <c r="C11415"/>
      <c r="E11415" s="11"/>
      <c r="F11415" s="11"/>
    </row>
    <row r="11416" spans="1:6" x14ac:dyDescent="0.2">
      <c r="A11416" s="11"/>
      <c r="B11416"/>
      <c r="C11416"/>
      <c r="E11416" s="11"/>
      <c r="F11416" s="11"/>
    </row>
    <row r="11417" spans="1:6" x14ac:dyDescent="0.2">
      <c r="A11417" s="11"/>
      <c r="B11417"/>
      <c r="C11417"/>
      <c r="E11417" s="11"/>
      <c r="F11417" s="11"/>
    </row>
    <row r="11418" spans="1:6" x14ac:dyDescent="0.2">
      <c r="A11418" s="11"/>
      <c r="B11418"/>
      <c r="C11418"/>
      <c r="E11418" s="11"/>
      <c r="F11418" s="11"/>
    </row>
    <row r="11419" spans="1:6" x14ac:dyDescent="0.2">
      <c r="A11419" s="11"/>
      <c r="B11419"/>
      <c r="C11419"/>
      <c r="E11419" s="11"/>
      <c r="F11419" s="11"/>
    </row>
    <row r="11420" spans="1:6" x14ac:dyDescent="0.2">
      <c r="A11420" s="11"/>
      <c r="B11420"/>
      <c r="C11420"/>
      <c r="E11420" s="11"/>
      <c r="F11420" s="11"/>
    </row>
    <row r="11421" spans="1:6" x14ac:dyDescent="0.2">
      <c r="A11421" s="11"/>
      <c r="B11421"/>
      <c r="C11421"/>
      <c r="E11421" s="11"/>
      <c r="F11421" s="11"/>
    </row>
    <row r="11422" spans="1:6" x14ac:dyDescent="0.2">
      <c r="A11422" s="11"/>
      <c r="B11422"/>
      <c r="C11422"/>
      <c r="E11422" s="11"/>
      <c r="F11422" s="11"/>
    </row>
    <row r="11423" spans="1:6" x14ac:dyDescent="0.2">
      <c r="A11423" s="11"/>
      <c r="B11423"/>
      <c r="C11423"/>
      <c r="E11423" s="11"/>
      <c r="F11423" s="11"/>
    </row>
    <row r="11424" spans="1:6" x14ac:dyDescent="0.2">
      <c r="A11424" s="11"/>
      <c r="B11424"/>
      <c r="C11424"/>
      <c r="E11424" s="11"/>
      <c r="F11424" s="11"/>
    </row>
    <row r="11425" spans="1:6" x14ac:dyDescent="0.2">
      <c r="A11425" s="11"/>
      <c r="B11425"/>
      <c r="C11425"/>
      <c r="E11425" s="11"/>
      <c r="F11425" s="11"/>
    </row>
    <row r="11426" spans="1:6" x14ac:dyDescent="0.2">
      <c r="A11426" s="11"/>
      <c r="B11426"/>
      <c r="C11426"/>
      <c r="E11426" s="11"/>
      <c r="F11426" s="11"/>
    </row>
    <row r="11427" spans="1:6" x14ac:dyDescent="0.2">
      <c r="A11427" s="11"/>
      <c r="B11427"/>
      <c r="C11427"/>
      <c r="E11427" s="11"/>
      <c r="F11427" s="11"/>
    </row>
    <row r="11428" spans="1:6" x14ac:dyDescent="0.2">
      <c r="A11428" s="11"/>
      <c r="B11428"/>
      <c r="C11428"/>
      <c r="E11428" s="11"/>
      <c r="F11428" s="11"/>
    </row>
    <row r="11429" spans="1:6" x14ac:dyDescent="0.2">
      <c r="A11429" s="11"/>
      <c r="B11429"/>
      <c r="C11429"/>
      <c r="E11429" s="11"/>
      <c r="F11429" s="11"/>
    </row>
    <row r="11430" spans="1:6" x14ac:dyDescent="0.2">
      <c r="A11430" s="11"/>
      <c r="B11430"/>
      <c r="C11430"/>
      <c r="E11430" s="11"/>
      <c r="F11430" s="11"/>
    </row>
    <row r="11431" spans="1:6" x14ac:dyDescent="0.2">
      <c r="A11431" s="11"/>
      <c r="B11431"/>
      <c r="C11431"/>
      <c r="E11431" s="11"/>
      <c r="F11431" s="11"/>
    </row>
    <row r="11432" spans="1:6" x14ac:dyDescent="0.2">
      <c r="A11432" s="11"/>
      <c r="B11432"/>
      <c r="C11432"/>
      <c r="E11432" s="11"/>
      <c r="F11432" s="11"/>
    </row>
    <row r="11433" spans="1:6" x14ac:dyDescent="0.2">
      <c r="A11433" s="11"/>
      <c r="B11433"/>
      <c r="C11433"/>
      <c r="E11433" s="11"/>
      <c r="F11433" s="11"/>
    </row>
    <row r="11434" spans="1:6" x14ac:dyDescent="0.2">
      <c r="A11434" s="11"/>
      <c r="B11434"/>
      <c r="C11434"/>
      <c r="E11434" s="11"/>
      <c r="F11434" s="11"/>
    </row>
    <row r="11435" spans="1:6" x14ac:dyDescent="0.2">
      <c r="A11435" s="11"/>
      <c r="B11435"/>
      <c r="C11435"/>
      <c r="E11435" s="11"/>
      <c r="F11435" s="11"/>
    </row>
    <row r="11436" spans="1:6" x14ac:dyDescent="0.2">
      <c r="A11436" s="11"/>
      <c r="B11436"/>
      <c r="C11436"/>
      <c r="E11436" s="11"/>
      <c r="F11436" s="11"/>
    </row>
    <row r="11437" spans="1:6" x14ac:dyDescent="0.2">
      <c r="A11437" s="11"/>
      <c r="B11437"/>
      <c r="C11437"/>
      <c r="E11437" s="11"/>
      <c r="F11437" s="11"/>
    </row>
    <row r="11438" spans="1:6" x14ac:dyDescent="0.2">
      <c r="A11438" s="11"/>
      <c r="B11438"/>
      <c r="C11438"/>
      <c r="E11438" s="11"/>
      <c r="F11438" s="11"/>
    </row>
    <row r="11439" spans="1:6" x14ac:dyDescent="0.2">
      <c r="A11439" s="11"/>
      <c r="B11439"/>
      <c r="C11439"/>
      <c r="E11439" s="11"/>
      <c r="F11439" s="11"/>
    </row>
    <row r="11440" spans="1:6" x14ac:dyDescent="0.2">
      <c r="A11440" s="11"/>
      <c r="B11440"/>
      <c r="C11440"/>
      <c r="E11440" s="11"/>
      <c r="F11440" s="11"/>
    </row>
    <row r="11441" spans="1:6" x14ac:dyDescent="0.2">
      <c r="A11441" s="11"/>
      <c r="B11441"/>
      <c r="C11441"/>
      <c r="E11441" s="11"/>
      <c r="F11441" s="11"/>
    </row>
    <row r="11442" spans="1:6" x14ac:dyDescent="0.2">
      <c r="A11442" s="11"/>
      <c r="B11442"/>
      <c r="C11442"/>
      <c r="E11442" s="11"/>
      <c r="F11442" s="11"/>
    </row>
    <row r="11443" spans="1:6" x14ac:dyDescent="0.2">
      <c r="A11443" s="11"/>
      <c r="B11443"/>
      <c r="C11443"/>
      <c r="E11443" s="11"/>
      <c r="F11443" s="11"/>
    </row>
    <row r="11444" spans="1:6" x14ac:dyDescent="0.2">
      <c r="A11444" s="11"/>
      <c r="B11444"/>
      <c r="C11444"/>
      <c r="E11444" s="11"/>
      <c r="F11444" s="11"/>
    </row>
    <row r="11445" spans="1:6" x14ac:dyDescent="0.2">
      <c r="A11445" s="11"/>
      <c r="B11445"/>
      <c r="C11445"/>
      <c r="E11445" s="11"/>
      <c r="F11445" s="11"/>
    </row>
    <row r="11446" spans="1:6" x14ac:dyDescent="0.2">
      <c r="A11446" s="11"/>
      <c r="B11446"/>
      <c r="C11446"/>
      <c r="E11446" s="11"/>
      <c r="F11446" s="11"/>
    </row>
    <row r="11447" spans="1:6" x14ac:dyDescent="0.2">
      <c r="A11447" s="11"/>
      <c r="B11447"/>
      <c r="C11447"/>
      <c r="E11447" s="11"/>
      <c r="F11447" s="11"/>
    </row>
    <row r="11448" spans="1:6" x14ac:dyDescent="0.2">
      <c r="A11448" s="11"/>
      <c r="B11448"/>
      <c r="C11448"/>
      <c r="E11448" s="11"/>
      <c r="F11448" s="11"/>
    </row>
    <row r="11449" spans="1:6" x14ac:dyDescent="0.2">
      <c r="A11449" s="11"/>
      <c r="B11449"/>
      <c r="C11449"/>
      <c r="E11449" s="11"/>
      <c r="F11449" s="11"/>
    </row>
    <row r="11450" spans="1:6" x14ac:dyDescent="0.2">
      <c r="A11450" s="11"/>
      <c r="B11450"/>
      <c r="C11450"/>
      <c r="E11450" s="11"/>
      <c r="F11450" s="11"/>
    </row>
    <row r="11451" spans="1:6" x14ac:dyDescent="0.2">
      <c r="A11451" s="11"/>
      <c r="B11451"/>
      <c r="C11451"/>
      <c r="E11451" s="11"/>
      <c r="F11451" s="11"/>
    </row>
    <row r="11452" spans="1:6" x14ac:dyDescent="0.2">
      <c r="A11452" s="11"/>
      <c r="B11452"/>
      <c r="C11452"/>
      <c r="E11452" s="11"/>
      <c r="F11452" s="11"/>
    </row>
    <row r="11453" spans="1:6" x14ac:dyDescent="0.2">
      <c r="A11453" s="11"/>
      <c r="B11453"/>
      <c r="C11453"/>
      <c r="E11453" s="11"/>
      <c r="F11453" s="11"/>
    </row>
    <row r="11454" spans="1:6" x14ac:dyDescent="0.2">
      <c r="A11454" s="11"/>
      <c r="B11454"/>
      <c r="C11454"/>
      <c r="E11454" s="11"/>
      <c r="F11454" s="11"/>
    </row>
    <row r="11455" spans="1:6" x14ac:dyDescent="0.2">
      <c r="A11455" s="11"/>
      <c r="B11455"/>
      <c r="C11455"/>
      <c r="E11455" s="11"/>
      <c r="F11455" s="11"/>
    </row>
    <row r="11456" spans="1:6" x14ac:dyDescent="0.2">
      <c r="A11456" s="11"/>
      <c r="B11456"/>
      <c r="C11456"/>
      <c r="E11456" s="11"/>
      <c r="F11456" s="11"/>
    </row>
    <row r="11457" spans="1:6" x14ac:dyDescent="0.2">
      <c r="A11457" s="11"/>
      <c r="B11457"/>
      <c r="C11457"/>
      <c r="E11457" s="11"/>
      <c r="F11457" s="11"/>
    </row>
    <row r="11458" spans="1:6" x14ac:dyDescent="0.2">
      <c r="A11458" s="11"/>
      <c r="B11458"/>
      <c r="C11458"/>
      <c r="E11458" s="11"/>
      <c r="F11458" s="11"/>
    </row>
    <row r="11459" spans="1:6" x14ac:dyDescent="0.2">
      <c r="A11459" s="11"/>
      <c r="B11459"/>
      <c r="C11459"/>
      <c r="E11459" s="11"/>
      <c r="F11459" s="11"/>
    </row>
    <row r="11460" spans="1:6" x14ac:dyDescent="0.2">
      <c r="A11460" s="11"/>
      <c r="B11460"/>
      <c r="C11460"/>
      <c r="E11460" s="11"/>
      <c r="F11460" s="11"/>
    </row>
    <row r="11461" spans="1:6" x14ac:dyDescent="0.2">
      <c r="A11461" s="11"/>
      <c r="B11461"/>
      <c r="C11461"/>
      <c r="E11461" s="11"/>
      <c r="F11461" s="11"/>
    </row>
    <row r="11462" spans="1:6" x14ac:dyDescent="0.2">
      <c r="A11462" s="11"/>
      <c r="B11462"/>
      <c r="C11462"/>
      <c r="E11462" s="11"/>
      <c r="F11462" s="11"/>
    </row>
    <row r="11463" spans="1:6" x14ac:dyDescent="0.2">
      <c r="A11463" s="11"/>
      <c r="B11463"/>
      <c r="C11463"/>
      <c r="E11463" s="11"/>
      <c r="F11463" s="11"/>
    </row>
    <row r="11464" spans="1:6" x14ac:dyDescent="0.2">
      <c r="A11464" s="11"/>
      <c r="B11464"/>
      <c r="C11464"/>
      <c r="E11464" s="11"/>
      <c r="F11464" s="11"/>
    </row>
    <row r="11465" spans="1:6" x14ac:dyDescent="0.2">
      <c r="A11465" s="11"/>
      <c r="B11465"/>
      <c r="C11465"/>
      <c r="E11465" s="11"/>
      <c r="F11465" s="11"/>
    </row>
    <row r="11466" spans="1:6" x14ac:dyDescent="0.2">
      <c r="A11466" s="11"/>
      <c r="B11466"/>
      <c r="C11466"/>
      <c r="E11466" s="11"/>
      <c r="F11466" s="11"/>
    </row>
    <row r="11467" spans="1:6" x14ac:dyDescent="0.2">
      <c r="A11467" s="11"/>
      <c r="B11467"/>
      <c r="C11467"/>
      <c r="E11467" s="11"/>
      <c r="F11467" s="11"/>
    </row>
    <row r="11468" spans="1:6" x14ac:dyDescent="0.2">
      <c r="A11468" s="11"/>
      <c r="B11468"/>
      <c r="C11468"/>
      <c r="E11468" s="11"/>
      <c r="F11468" s="11"/>
    </row>
    <row r="11469" spans="1:6" x14ac:dyDescent="0.2">
      <c r="A11469" s="11"/>
      <c r="B11469"/>
      <c r="C11469"/>
      <c r="E11469" s="11"/>
      <c r="F11469" s="11"/>
    </row>
    <row r="11470" spans="1:6" x14ac:dyDescent="0.2">
      <c r="A11470" s="11"/>
      <c r="B11470"/>
      <c r="C11470"/>
      <c r="E11470" s="11"/>
      <c r="F11470" s="11"/>
    </row>
    <row r="11471" spans="1:6" x14ac:dyDescent="0.2">
      <c r="A11471" s="11"/>
      <c r="B11471"/>
      <c r="C11471"/>
      <c r="E11471" s="11"/>
      <c r="F11471" s="11"/>
    </row>
    <row r="11472" spans="1:6" x14ac:dyDescent="0.2">
      <c r="A11472" s="11"/>
      <c r="B11472"/>
      <c r="C11472"/>
      <c r="E11472" s="11"/>
      <c r="F11472" s="11"/>
    </row>
    <row r="11473" spans="1:6" x14ac:dyDescent="0.2">
      <c r="A11473" s="11"/>
      <c r="B11473"/>
      <c r="C11473"/>
      <c r="E11473" s="11"/>
      <c r="F11473" s="11"/>
    </row>
    <row r="11474" spans="1:6" x14ac:dyDescent="0.2">
      <c r="A11474" s="11"/>
      <c r="B11474"/>
      <c r="C11474"/>
      <c r="E11474" s="11"/>
      <c r="F11474" s="11"/>
    </row>
    <row r="11475" spans="1:6" x14ac:dyDescent="0.2">
      <c r="A11475" s="11"/>
      <c r="B11475"/>
      <c r="C11475"/>
      <c r="E11475" s="11"/>
      <c r="F11475" s="11"/>
    </row>
    <row r="11476" spans="1:6" x14ac:dyDescent="0.2">
      <c r="A11476" s="11"/>
      <c r="B11476"/>
      <c r="C11476"/>
      <c r="E11476" s="11"/>
      <c r="F11476" s="11"/>
    </row>
    <row r="11477" spans="1:6" x14ac:dyDescent="0.2">
      <c r="A11477" s="11"/>
      <c r="B11477"/>
      <c r="C11477"/>
      <c r="E11477" s="11"/>
      <c r="F11477" s="11"/>
    </row>
    <row r="11478" spans="1:6" x14ac:dyDescent="0.2">
      <c r="A11478" s="11"/>
      <c r="B11478"/>
      <c r="C11478"/>
      <c r="E11478" s="11"/>
      <c r="F11478" s="11"/>
    </row>
    <row r="11479" spans="1:6" x14ac:dyDescent="0.2">
      <c r="A11479" s="11"/>
      <c r="B11479"/>
      <c r="C11479"/>
      <c r="E11479" s="11"/>
      <c r="F11479" s="11"/>
    </row>
    <row r="11480" spans="1:6" x14ac:dyDescent="0.2">
      <c r="A11480" s="11"/>
      <c r="B11480"/>
      <c r="C11480"/>
      <c r="E11480" s="11"/>
      <c r="F11480" s="11"/>
    </row>
    <row r="11481" spans="1:6" x14ac:dyDescent="0.2">
      <c r="A11481" s="11"/>
      <c r="B11481"/>
      <c r="C11481"/>
      <c r="E11481" s="11"/>
      <c r="F11481" s="11"/>
    </row>
    <row r="11482" spans="1:6" x14ac:dyDescent="0.2">
      <c r="A11482" s="11"/>
      <c r="B11482"/>
      <c r="C11482"/>
      <c r="E11482" s="11"/>
      <c r="F11482" s="11"/>
    </row>
    <row r="11483" spans="1:6" x14ac:dyDescent="0.2">
      <c r="A11483" s="11"/>
      <c r="B11483"/>
      <c r="C11483"/>
      <c r="E11483" s="11"/>
      <c r="F11483" s="11"/>
    </row>
    <row r="11484" spans="1:6" x14ac:dyDescent="0.2">
      <c r="A11484" s="11"/>
      <c r="B11484"/>
      <c r="C11484"/>
      <c r="E11484" s="11"/>
      <c r="F11484" s="11"/>
    </row>
    <row r="11485" spans="1:6" x14ac:dyDescent="0.2">
      <c r="A11485" s="11"/>
      <c r="B11485"/>
      <c r="C11485"/>
      <c r="E11485" s="11"/>
      <c r="F11485" s="11"/>
    </row>
    <row r="11486" spans="1:6" x14ac:dyDescent="0.2">
      <c r="A11486" s="11"/>
      <c r="B11486"/>
      <c r="C11486"/>
      <c r="E11486" s="11"/>
      <c r="F11486" s="11"/>
    </row>
    <row r="11487" spans="1:6" x14ac:dyDescent="0.2">
      <c r="A11487" s="11"/>
      <c r="B11487"/>
      <c r="C11487"/>
      <c r="E11487" s="11"/>
      <c r="F11487" s="11"/>
    </row>
    <row r="11488" spans="1:6" x14ac:dyDescent="0.2">
      <c r="A11488" s="11"/>
      <c r="B11488"/>
      <c r="C11488"/>
      <c r="E11488" s="11"/>
      <c r="F11488" s="11"/>
    </row>
    <row r="11489" spans="1:6" x14ac:dyDescent="0.2">
      <c r="A11489" s="11"/>
      <c r="B11489"/>
      <c r="C11489"/>
      <c r="E11489" s="11"/>
      <c r="F11489" s="11"/>
    </row>
    <row r="11490" spans="1:6" x14ac:dyDescent="0.2">
      <c r="A11490" s="11"/>
      <c r="B11490"/>
      <c r="C11490"/>
      <c r="E11490" s="11"/>
      <c r="F11490" s="11"/>
    </row>
    <row r="11491" spans="1:6" x14ac:dyDescent="0.2">
      <c r="A11491" s="11"/>
      <c r="B11491"/>
      <c r="C11491"/>
      <c r="E11491" s="11"/>
      <c r="F11491" s="11"/>
    </row>
    <row r="11492" spans="1:6" x14ac:dyDescent="0.2">
      <c r="A11492" s="11"/>
      <c r="B11492"/>
      <c r="C11492"/>
      <c r="E11492" s="11"/>
      <c r="F11492" s="11"/>
    </row>
    <row r="11493" spans="1:6" x14ac:dyDescent="0.2">
      <c r="A11493" s="11"/>
      <c r="B11493"/>
      <c r="C11493"/>
      <c r="E11493" s="11"/>
      <c r="F11493" s="11"/>
    </row>
    <row r="11494" spans="1:6" x14ac:dyDescent="0.2">
      <c r="A11494" s="11"/>
      <c r="B11494"/>
      <c r="C11494"/>
      <c r="E11494" s="11"/>
      <c r="F11494" s="11"/>
    </row>
    <row r="11495" spans="1:6" x14ac:dyDescent="0.2">
      <c r="A11495" s="11"/>
      <c r="B11495"/>
      <c r="C11495"/>
      <c r="E11495" s="11"/>
      <c r="F11495" s="11"/>
    </row>
    <row r="11496" spans="1:6" x14ac:dyDescent="0.2">
      <c r="A11496" s="11"/>
      <c r="B11496"/>
      <c r="C11496"/>
      <c r="E11496" s="11"/>
      <c r="F11496" s="11"/>
    </row>
    <row r="11497" spans="1:6" x14ac:dyDescent="0.2">
      <c r="A11497" s="11"/>
      <c r="B11497"/>
      <c r="C11497"/>
      <c r="E11497" s="11"/>
      <c r="F11497" s="11"/>
    </row>
    <row r="11498" spans="1:6" x14ac:dyDescent="0.2">
      <c r="A11498" s="11"/>
      <c r="B11498"/>
      <c r="C11498"/>
      <c r="E11498" s="11"/>
      <c r="F11498" s="11"/>
    </row>
    <row r="11499" spans="1:6" x14ac:dyDescent="0.2">
      <c r="A11499" s="11"/>
      <c r="B11499"/>
      <c r="C11499"/>
      <c r="E11499" s="11"/>
      <c r="F11499" s="11"/>
    </row>
    <row r="11500" spans="1:6" x14ac:dyDescent="0.2">
      <c r="A11500" s="11"/>
      <c r="B11500"/>
      <c r="C11500"/>
      <c r="E11500" s="11"/>
      <c r="F11500" s="11"/>
    </row>
    <row r="11501" spans="1:6" x14ac:dyDescent="0.2">
      <c r="A11501" s="11"/>
      <c r="B11501"/>
      <c r="C11501"/>
      <c r="E11501" s="11"/>
      <c r="F11501" s="11"/>
    </row>
    <row r="11502" spans="1:6" x14ac:dyDescent="0.2">
      <c r="A11502" s="11"/>
      <c r="B11502"/>
      <c r="C11502"/>
      <c r="E11502" s="11"/>
      <c r="F11502" s="11"/>
    </row>
    <row r="11503" spans="1:6" x14ac:dyDescent="0.2">
      <c r="A11503" s="11"/>
      <c r="B11503"/>
      <c r="C11503"/>
      <c r="E11503" s="11"/>
      <c r="F11503" s="11"/>
    </row>
    <row r="11504" spans="1:6" x14ac:dyDescent="0.2">
      <c r="A11504" s="11"/>
      <c r="B11504"/>
      <c r="C11504"/>
      <c r="E11504" s="11"/>
      <c r="F11504" s="11"/>
    </row>
    <row r="11505" spans="1:6" x14ac:dyDescent="0.2">
      <c r="A11505" s="11"/>
      <c r="B11505"/>
      <c r="C11505"/>
      <c r="E11505" s="11"/>
      <c r="F11505" s="11"/>
    </row>
    <row r="11506" spans="1:6" x14ac:dyDescent="0.2">
      <c r="A11506" s="11"/>
      <c r="B11506"/>
      <c r="C11506"/>
      <c r="E11506" s="11"/>
      <c r="F11506" s="11"/>
    </row>
    <row r="11507" spans="1:6" x14ac:dyDescent="0.2">
      <c r="A11507" s="11"/>
      <c r="B11507"/>
      <c r="C11507"/>
      <c r="E11507" s="11"/>
      <c r="F11507" s="11"/>
    </row>
    <row r="11508" spans="1:6" x14ac:dyDescent="0.2">
      <c r="A11508" s="11"/>
      <c r="B11508"/>
      <c r="C11508"/>
      <c r="E11508" s="11"/>
      <c r="F11508" s="11"/>
    </row>
    <row r="11509" spans="1:6" x14ac:dyDescent="0.2">
      <c r="A11509" s="11"/>
      <c r="B11509"/>
      <c r="C11509"/>
      <c r="E11509" s="11"/>
      <c r="F11509" s="11"/>
    </row>
    <row r="11510" spans="1:6" x14ac:dyDescent="0.2">
      <c r="A11510" s="11"/>
      <c r="B11510"/>
      <c r="C11510"/>
      <c r="E11510" s="11"/>
      <c r="F11510" s="11"/>
    </row>
    <row r="11511" spans="1:6" x14ac:dyDescent="0.2">
      <c r="A11511" s="11"/>
      <c r="B11511"/>
      <c r="C11511"/>
      <c r="E11511" s="11"/>
      <c r="F11511" s="11"/>
    </row>
    <row r="11512" spans="1:6" x14ac:dyDescent="0.2">
      <c r="A11512" s="11"/>
      <c r="B11512"/>
      <c r="C11512"/>
      <c r="E11512" s="11"/>
      <c r="F11512" s="11"/>
    </row>
    <row r="11513" spans="1:6" x14ac:dyDescent="0.2">
      <c r="A11513" s="11"/>
      <c r="B11513"/>
      <c r="C11513"/>
      <c r="E11513" s="11"/>
      <c r="F11513" s="11"/>
    </row>
    <row r="11514" spans="1:6" x14ac:dyDescent="0.2">
      <c r="A11514" s="11"/>
      <c r="B11514"/>
      <c r="C11514"/>
      <c r="E11514" s="11"/>
      <c r="F11514" s="11"/>
    </row>
    <row r="11515" spans="1:6" x14ac:dyDescent="0.2">
      <c r="A11515" s="11"/>
      <c r="B11515"/>
      <c r="C11515"/>
      <c r="E11515" s="11"/>
      <c r="F11515" s="11"/>
    </row>
    <row r="11516" spans="1:6" x14ac:dyDescent="0.2">
      <c r="A11516" s="11"/>
      <c r="B11516"/>
      <c r="C11516"/>
      <c r="E11516" s="11"/>
      <c r="F11516" s="11"/>
    </row>
    <row r="11517" spans="1:6" x14ac:dyDescent="0.2">
      <c r="A11517" s="11"/>
      <c r="B11517"/>
      <c r="C11517"/>
      <c r="E11517" s="11"/>
      <c r="F11517" s="11"/>
    </row>
    <row r="11518" spans="1:6" x14ac:dyDescent="0.2">
      <c r="A11518" s="11"/>
      <c r="B11518"/>
      <c r="C11518"/>
      <c r="E11518" s="11"/>
      <c r="F11518" s="11"/>
    </row>
    <row r="11519" spans="1:6" x14ac:dyDescent="0.2">
      <c r="A11519" s="11"/>
      <c r="B11519"/>
      <c r="C11519"/>
      <c r="E11519" s="11"/>
      <c r="F11519" s="11"/>
    </row>
    <row r="11520" spans="1:6" x14ac:dyDescent="0.2">
      <c r="A11520" s="11"/>
      <c r="B11520"/>
      <c r="C11520"/>
      <c r="E11520" s="11"/>
      <c r="F11520" s="11"/>
    </row>
    <row r="11521" spans="1:6" x14ac:dyDescent="0.2">
      <c r="A11521" s="11"/>
      <c r="B11521"/>
      <c r="C11521"/>
      <c r="E11521" s="11"/>
      <c r="F11521" s="11"/>
    </row>
    <row r="11522" spans="1:6" x14ac:dyDescent="0.2">
      <c r="A11522" s="11"/>
      <c r="B11522"/>
      <c r="C11522"/>
      <c r="E11522" s="11"/>
      <c r="F11522" s="11"/>
    </row>
    <row r="11523" spans="1:6" x14ac:dyDescent="0.2">
      <c r="A11523" s="11"/>
      <c r="B11523"/>
      <c r="C11523"/>
      <c r="E11523" s="11"/>
      <c r="F11523" s="11"/>
    </row>
    <row r="11524" spans="1:6" x14ac:dyDescent="0.2">
      <c r="A11524" s="11"/>
      <c r="B11524"/>
      <c r="C11524"/>
      <c r="E11524" s="11"/>
      <c r="F11524" s="11"/>
    </row>
    <row r="11525" spans="1:6" x14ac:dyDescent="0.2">
      <c r="A11525" s="11"/>
      <c r="B11525"/>
      <c r="C11525"/>
      <c r="E11525" s="11"/>
      <c r="F11525" s="11"/>
    </row>
    <row r="11526" spans="1:6" x14ac:dyDescent="0.2">
      <c r="A11526" s="11"/>
      <c r="B11526"/>
      <c r="C11526"/>
      <c r="E11526" s="11"/>
      <c r="F11526" s="11"/>
    </row>
    <row r="11527" spans="1:6" x14ac:dyDescent="0.2">
      <c r="A11527" s="11"/>
      <c r="B11527"/>
      <c r="C11527"/>
      <c r="E11527" s="11"/>
      <c r="F11527" s="11"/>
    </row>
    <row r="11528" spans="1:6" x14ac:dyDescent="0.2">
      <c r="A11528" s="11"/>
      <c r="B11528"/>
      <c r="C11528"/>
      <c r="E11528" s="11"/>
      <c r="F11528" s="11"/>
    </row>
    <row r="11529" spans="1:6" x14ac:dyDescent="0.2">
      <c r="A11529" s="11"/>
      <c r="B11529"/>
      <c r="C11529"/>
      <c r="E11529" s="11"/>
      <c r="F11529" s="11"/>
    </row>
    <row r="11530" spans="1:6" x14ac:dyDescent="0.2">
      <c r="A11530" s="11"/>
      <c r="B11530"/>
      <c r="C11530"/>
      <c r="E11530" s="11"/>
      <c r="F11530" s="11"/>
    </row>
    <row r="11531" spans="1:6" x14ac:dyDescent="0.2">
      <c r="A11531" s="11"/>
      <c r="B11531"/>
      <c r="C11531"/>
      <c r="E11531" s="11"/>
      <c r="F11531" s="11"/>
    </row>
    <row r="11532" spans="1:6" x14ac:dyDescent="0.2">
      <c r="A11532" s="11"/>
      <c r="B11532"/>
      <c r="C11532"/>
      <c r="E11532" s="11"/>
      <c r="F11532" s="11"/>
    </row>
    <row r="11533" spans="1:6" x14ac:dyDescent="0.2">
      <c r="A11533" s="11"/>
      <c r="B11533"/>
      <c r="C11533"/>
      <c r="E11533" s="11"/>
      <c r="F11533" s="11"/>
    </row>
    <row r="11534" spans="1:6" x14ac:dyDescent="0.2">
      <c r="A11534" s="11"/>
      <c r="B11534"/>
      <c r="C11534"/>
      <c r="E11534" s="11"/>
      <c r="F11534" s="11"/>
    </row>
    <row r="11535" spans="1:6" x14ac:dyDescent="0.2">
      <c r="A11535" s="11"/>
      <c r="B11535"/>
      <c r="C11535"/>
      <c r="E11535" s="11"/>
      <c r="F11535" s="11"/>
    </row>
    <row r="11536" spans="1:6" x14ac:dyDescent="0.2">
      <c r="A11536" s="11"/>
      <c r="B11536"/>
      <c r="C11536"/>
      <c r="E11536" s="11"/>
      <c r="F11536" s="11"/>
    </row>
    <row r="11537" spans="1:6" x14ac:dyDescent="0.2">
      <c r="A11537" s="11"/>
      <c r="B11537"/>
      <c r="C11537"/>
      <c r="E11537" s="11"/>
      <c r="F11537" s="11"/>
    </row>
    <row r="11538" spans="1:6" x14ac:dyDescent="0.2">
      <c r="A11538" s="11"/>
      <c r="B11538"/>
      <c r="C11538"/>
      <c r="E11538" s="11"/>
      <c r="F11538" s="11"/>
    </row>
    <row r="11539" spans="1:6" x14ac:dyDescent="0.2">
      <c r="A11539" s="11"/>
      <c r="B11539"/>
      <c r="C11539"/>
      <c r="E11539" s="11"/>
      <c r="F11539" s="11"/>
    </row>
    <row r="11540" spans="1:6" x14ac:dyDescent="0.2">
      <c r="A11540" s="11"/>
      <c r="B11540"/>
      <c r="C11540"/>
      <c r="E11540" s="11"/>
      <c r="F11540" s="11"/>
    </row>
    <row r="11541" spans="1:6" x14ac:dyDescent="0.2">
      <c r="A11541" s="11"/>
      <c r="B11541"/>
      <c r="C11541"/>
      <c r="E11541" s="11"/>
      <c r="F11541" s="11"/>
    </row>
    <row r="11542" spans="1:6" x14ac:dyDescent="0.2">
      <c r="A11542" s="11"/>
      <c r="B11542"/>
      <c r="C11542"/>
      <c r="E11542" s="11"/>
      <c r="F11542" s="11"/>
    </row>
    <row r="11543" spans="1:6" x14ac:dyDescent="0.2">
      <c r="A11543" s="11"/>
      <c r="B11543"/>
      <c r="C11543"/>
      <c r="E11543" s="11"/>
      <c r="F11543" s="11"/>
    </row>
    <row r="11544" spans="1:6" x14ac:dyDescent="0.2">
      <c r="A11544" s="11"/>
      <c r="B11544"/>
      <c r="C11544"/>
      <c r="E11544" s="11"/>
      <c r="F11544" s="11"/>
    </row>
    <row r="11545" spans="1:6" x14ac:dyDescent="0.2">
      <c r="A11545" s="11"/>
      <c r="B11545"/>
      <c r="C11545"/>
      <c r="E11545" s="11"/>
      <c r="F11545" s="11"/>
    </row>
    <row r="11546" spans="1:6" x14ac:dyDescent="0.2">
      <c r="A11546" s="11"/>
      <c r="B11546"/>
      <c r="C11546"/>
      <c r="E11546" s="11"/>
      <c r="F11546" s="11"/>
    </row>
    <row r="11547" spans="1:6" x14ac:dyDescent="0.2">
      <c r="A11547" s="11"/>
      <c r="B11547"/>
      <c r="C11547"/>
      <c r="E11547" s="11"/>
      <c r="F11547" s="11"/>
    </row>
    <row r="11548" spans="1:6" x14ac:dyDescent="0.2">
      <c r="A11548" s="11"/>
      <c r="B11548"/>
      <c r="C11548"/>
      <c r="E11548" s="11"/>
      <c r="F11548" s="11"/>
    </row>
    <row r="11549" spans="1:6" x14ac:dyDescent="0.2">
      <c r="A11549" s="11"/>
      <c r="B11549"/>
      <c r="C11549"/>
      <c r="E11549" s="11"/>
      <c r="F11549" s="11"/>
    </row>
    <row r="11550" spans="1:6" x14ac:dyDescent="0.2">
      <c r="A11550" s="11"/>
      <c r="B11550"/>
      <c r="C11550"/>
      <c r="E11550" s="11"/>
      <c r="F11550" s="11"/>
    </row>
    <row r="11551" spans="1:6" x14ac:dyDescent="0.2">
      <c r="A11551" s="11"/>
      <c r="B11551"/>
      <c r="C11551"/>
      <c r="E11551" s="11"/>
      <c r="F11551" s="11"/>
    </row>
    <row r="11552" spans="1:6" x14ac:dyDescent="0.2">
      <c r="A11552" s="11"/>
      <c r="B11552"/>
      <c r="C11552"/>
      <c r="E11552" s="11"/>
      <c r="F11552" s="11"/>
    </row>
    <row r="11553" spans="1:6" x14ac:dyDescent="0.2">
      <c r="A11553" s="11"/>
      <c r="B11553"/>
      <c r="C11553"/>
      <c r="E11553" s="11"/>
      <c r="F11553" s="11"/>
    </row>
    <row r="11554" spans="1:6" x14ac:dyDescent="0.2">
      <c r="A11554" s="11"/>
      <c r="B11554"/>
      <c r="C11554"/>
      <c r="E11554" s="11"/>
      <c r="F11554" s="11"/>
    </row>
    <row r="11555" spans="1:6" x14ac:dyDescent="0.2">
      <c r="A11555" s="11"/>
      <c r="B11555"/>
      <c r="C11555"/>
      <c r="E11555" s="11"/>
      <c r="F11555" s="11"/>
    </row>
    <row r="11556" spans="1:6" x14ac:dyDescent="0.2">
      <c r="A11556" s="11"/>
      <c r="B11556"/>
      <c r="C11556"/>
      <c r="E11556" s="11"/>
      <c r="F11556" s="11"/>
    </row>
    <row r="11557" spans="1:6" x14ac:dyDescent="0.2">
      <c r="A11557" s="11"/>
      <c r="B11557"/>
      <c r="C11557"/>
      <c r="E11557" s="11"/>
      <c r="F11557" s="11"/>
    </row>
    <row r="11558" spans="1:6" x14ac:dyDescent="0.2">
      <c r="A11558" s="11"/>
      <c r="B11558"/>
      <c r="C11558"/>
      <c r="E11558" s="11"/>
      <c r="F11558" s="11"/>
    </row>
    <row r="11559" spans="1:6" x14ac:dyDescent="0.2">
      <c r="A11559" s="11"/>
      <c r="B11559"/>
      <c r="C11559"/>
      <c r="E11559" s="11"/>
      <c r="F11559" s="11"/>
    </row>
    <row r="11560" spans="1:6" x14ac:dyDescent="0.2">
      <c r="A11560" s="11"/>
      <c r="B11560"/>
      <c r="C11560"/>
      <c r="E11560" s="11"/>
      <c r="F11560" s="11"/>
    </row>
    <row r="11561" spans="1:6" x14ac:dyDescent="0.2">
      <c r="A11561" s="11"/>
      <c r="B11561"/>
      <c r="C11561"/>
      <c r="E11561" s="11"/>
      <c r="F11561" s="11"/>
    </row>
    <row r="11562" spans="1:6" x14ac:dyDescent="0.2">
      <c r="A11562" s="11"/>
      <c r="B11562"/>
      <c r="C11562"/>
      <c r="E11562" s="11"/>
      <c r="F11562" s="11"/>
    </row>
    <row r="11563" spans="1:6" x14ac:dyDescent="0.2">
      <c r="A11563" s="11"/>
      <c r="B11563"/>
      <c r="C11563"/>
      <c r="E11563" s="11"/>
      <c r="F11563" s="11"/>
    </row>
    <row r="11564" spans="1:6" x14ac:dyDescent="0.2">
      <c r="A11564" s="11"/>
      <c r="B11564"/>
      <c r="C11564"/>
      <c r="E11564" s="11"/>
      <c r="F11564" s="11"/>
    </row>
    <row r="11565" spans="1:6" x14ac:dyDescent="0.2">
      <c r="A11565" s="11"/>
      <c r="B11565"/>
      <c r="C11565"/>
      <c r="E11565" s="11"/>
      <c r="F11565" s="11"/>
    </row>
    <row r="11566" spans="1:6" x14ac:dyDescent="0.2">
      <c r="A11566" s="11"/>
      <c r="B11566"/>
      <c r="C11566"/>
      <c r="E11566" s="11"/>
      <c r="F11566" s="11"/>
    </row>
    <row r="11567" spans="1:6" x14ac:dyDescent="0.2">
      <c r="A11567" s="11"/>
      <c r="B11567"/>
      <c r="C11567"/>
      <c r="E11567" s="11"/>
      <c r="F11567" s="11"/>
    </row>
    <row r="11568" spans="1:6" x14ac:dyDescent="0.2">
      <c r="A11568" s="11"/>
      <c r="B11568"/>
      <c r="C11568"/>
      <c r="E11568" s="11"/>
      <c r="F11568" s="11"/>
    </row>
    <row r="11569" spans="1:6" x14ac:dyDescent="0.2">
      <c r="A11569" s="11"/>
      <c r="B11569"/>
      <c r="C11569"/>
      <c r="E11569" s="11"/>
      <c r="F11569" s="11"/>
    </row>
    <row r="11570" spans="1:6" x14ac:dyDescent="0.2">
      <c r="A11570" s="11"/>
      <c r="B11570"/>
      <c r="C11570"/>
      <c r="E11570" s="11"/>
      <c r="F11570" s="11"/>
    </row>
    <row r="11571" spans="1:6" x14ac:dyDescent="0.2">
      <c r="A11571" s="11"/>
      <c r="B11571"/>
      <c r="C11571"/>
      <c r="E11571" s="11"/>
      <c r="F11571" s="11"/>
    </row>
    <row r="11572" spans="1:6" x14ac:dyDescent="0.2">
      <c r="A11572" s="11"/>
      <c r="B11572"/>
      <c r="C11572"/>
      <c r="E11572" s="11"/>
      <c r="F11572" s="11"/>
    </row>
    <row r="11573" spans="1:6" x14ac:dyDescent="0.2">
      <c r="A11573" s="11"/>
      <c r="B11573"/>
      <c r="C11573"/>
      <c r="E11573" s="11"/>
      <c r="F11573" s="11"/>
    </row>
    <row r="11574" spans="1:6" x14ac:dyDescent="0.2">
      <c r="A11574" s="11"/>
      <c r="B11574"/>
      <c r="C11574"/>
      <c r="E11574" s="11"/>
      <c r="F11574" s="11"/>
    </row>
    <row r="11575" spans="1:6" x14ac:dyDescent="0.2">
      <c r="A11575" s="11"/>
      <c r="B11575"/>
      <c r="C11575"/>
      <c r="E11575" s="11"/>
      <c r="F11575" s="11"/>
    </row>
    <row r="11576" spans="1:6" x14ac:dyDescent="0.2">
      <c r="A11576" s="11"/>
      <c r="B11576"/>
      <c r="C11576"/>
      <c r="E11576" s="11"/>
      <c r="F11576" s="11"/>
    </row>
    <row r="11577" spans="1:6" x14ac:dyDescent="0.2">
      <c r="A11577" s="11"/>
      <c r="B11577"/>
      <c r="C11577"/>
      <c r="E11577" s="11"/>
      <c r="F11577" s="11"/>
    </row>
    <row r="11578" spans="1:6" x14ac:dyDescent="0.2">
      <c r="A11578" s="11"/>
      <c r="B11578"/>
      <c r="C11578"/>
      <c r="E11578" s="11"/>
      <c r="F11578" s="11"/>
    </row>
    <row r="11579" spans="1:6" x14ac:dyDescent="0.2">
      <c r="A11579" s="11"/>
      <c r="B11579"/>
      <c r="C11579"/>
      <c r="E11579" s="11"/>
      <c r="F11579" s="11"/>
    </row>
    <row r="11580" spans="1:6" x14ac:dyDescent="0.2">
      <c r="A11580" s="11"/>
      <c r="B11580"/>
      <c r="C11580"/>
      <c r="E11580" s="11"/>
      <c r="F11580" s="11"/>
    </row>
    <row r="11581" spans="1:6" x14ac:dyDescent="0.2">
      <c r="A11581" s="11"/>
      <c r="B11581"/>
      <c r="C11581"/>
      <c r="E11581" s="11"/>
      <c r="F11581" s="11"/>
    </row>
    <row r="11582" spans="1:6" x14ac:dyDescent="0.2">
      <c r="A11582" s="11"/>
      <c r="B11582"/>
      <c r="C11582"/>
      <c r="E11582" s="11"/>
      <c r="F11582" s="11"/>
    </row>
    <row r="11583" spans="1:6" x14ac:dyDescent="0.2">
      <c r="A11583" s="11"/>
      <c r="B11583"/>
      <c r="C11583"/>
      <c r="E11583" s="11"/>
      <c r="F11583" s="11"/>
    </row>
    <row r="11584" spans="1:6" x14ac:dyDescent="0.2">
      <c r="A11584" s="11"/>
      <c r="B11584"/>
      <c r="C11584"/>
      <c r="E11584" s="11"/>
      <c r="F11584" s="11"/>
    </row>
    <row r="11585" spans="1:6" x14ac:dyDescent="0.2">
      <c r="A11585" s="11"/>
      <c r="B11585"/>
      <c r="C11585"/>
      <c r="E11585" s="11"/>
      <c r="F11585" s="11"/>
    </row>
    <row r="11586" spans="1:6" x14ac:dyDescent="0.2">
      <c r="A11586" s="11"/>
      <c r="B11586"/>
      <c r="C11586"/>
      <c r="E11586" s="11"/>
      <c r="F11586" s="11"/>
    </row>
    <row r="11587" spans="1:6" x14ac:dyDescent="0.2">
      <c r="A11587" s="11"/>
      <c r="B11587"/>
      <c r="C11587"/>
      <c r="E11587" s="11"/>
      <c r="F11587" s="11"/>
    </row>
    <row r="11588" spans="1:6" x14ac:dyDescent="0.2">
      <c r="A11588" s="11"/>
      <c r="B11588"/>
      <c r="C11588"/>
      <c r="E11588" s="11"/>
      <c r="F11588" s="11"/>
    </row>
    <row r="11589" spans="1:6" x14ac:dyDescent="0.2">
      <c r="A11589" s="11"/>
      <c r="B11589"/>
      <c r="C11589"/>
      <c r="E11589" s="11"/>
      <c r="F11589" s="11"/>
    </row>
    <row r="11590" spans="1:6" x14ac:dyDescent="0.2">
      <c r="A11590" s="11"/>
      <c r="B11590"/>
      <c r="C11590"/>
      <c r="E11590" s="11"/>
      <c r="F11590" s="11"/>
    </row>
    <row r="11591" spans="1:6" x14ac:dyDescent="0.2">
      <c r="A11591" s="11"/>
      <c r="B11591"/>
      <c r="C11591"/>
      <c r="E11591" s="11"/>
      <c r="F11591" s="11"/>
    </row>
    <row r="11592" spans="1:6" x14ac:dyDescent="0.2">
      <c r="A11592" s="11"/>
      <c r="B11592"/>
      <c r="C11592"/>
      <c r="E11592" s="11"/>
      <c r="F11592" s="11"/>
    </row>
    <row r="11593" spans="1:6" x14ac:dyDescent="0.2">
      <c r="A11593" s="11"/>
      <c r="B11593"/>
      <c r="C11593"/>
      <c r="E11593" s="11"/>
      <c r="F11593" s="11"/>
    </row>
    <row r="11594" spans="1:6" x14ac:dyDescent="0.2">
      <c r="A11594" s="11"/>
      <c r="B11594"/>
      <c r="C11594"/>
      <c r="E11594" s="11"/>
      <c r="F11594" s="11"/>
    </row>
    <row r="11595" spans="1:6" x14ac:dyDescent="0.2">
      <c r="A11595" s="11"/>
      <c r="B11595"/>
      <c r="C11595"/>
      <c r="E11595" s="11"/>
      <c r="F11595" s="11"/>
    </row>
    <row r="11596" spans="1:6" x14ac:dyDescent="0.2">
      <c r="A11596" s="11"/>
      <c r="B11596"/>
      <c r="C11596"/>
      <c r="E11596" s="11"/>
      <c r="F11596" s="11"/>
    </row>
    <row r="11597" spans="1:6" x14ac:dyDescent="0.2">
      <c r="A11597" s="11"/>
      <c r="B11597"/>
      <c r="C11597"/>
      <c r="E11597" s="11"/>
      <c r="F11597" s="11"/>
    </row>
    <row r="11598" spans="1:6" x14ac:dyDescent="0.2">
      <c r="A11598" s="11"/>
      <c r="B11598"/>
      <c r="C11598"/>
      <c r="E11598" s="11"/>
      <c r="F11598" s="11"/>
    </row>
    <row r="11599" spans="1:6" x14ac:dyDescent="0.2">
      <c r="A11599" s="11"/>
      <c r="B11599"/>
      <c r="C11599"/>
      <c r="E11599" s="11"/>
      <c r="F11599" s="11"/>
    </row>
    <row r="11600" spans="1:6" x14ac:dyDescent="0.2">
      <c r="A11600" s="11"/>
      <c r="B11600"/>
      <c r="C11600"/>
      <c r="E11600" s="11"/>
      <c r="F11600" s="11"/>
    </row>
    <row r="11601" spans="1:6" x14ac:dyDescent="0.2">
      <c r="A11601" s="11"/>
      <c r="B11601"/>
      <c r="C11601"/>
      <c r="E11601" s="11"/>
      <c r="F11601" s="11"/>
    </row>
    <row r="11602" spans="1:6" x14ac:dyDescent="0.2">
      <c r="A11602" s="11"/>
      <c r="B11602"/>
      <c r="C11602"/>
      <c r="E11602" s="11"/>
      <c r="F11602" s="11"/>
    </row>
    <row r="11603" spans="1:6" x14ac:dyDescent="0.2">
      <c r="A11603" s="11"/>
      <c r="B11603"/>
      <c r="C11603"/>
      <c r="E11603" s="11"/>
      <c r="F11603" s="11"/>
    </row>
    <row r="11604" spans="1:6" x14ac:dyDescent="0.2">
      <c r="A11604" s="11"/>
      <c r="B11604"/>
      <c r="C11604"/>
      <c r="E11604" s="11"/>
      <c r="F11604" s="11"/>
    </row>
    <row r="11605" spans="1:6" x14ac:dyDescent="0.2">
      <c r="A11605" s="11"/>
      <c r="B11605"/>
      <c r="C11605"/>
      <c r="E11605" s="11"/>
      <c r="F11605" s="11"/>
    </row>
    <row r="11606" spans="1:6" x14ac:dyDescent="0.2">
      <c r="A11606" s="11"/>
      <c r="B11606"/>
      <c r="C11606"/>
      <c r="E11606" s="11"/>
      <c r="F11606" s="11"/>
    </row>
    <row r="11607" spans="1:6" x14ac:dyDescent="0.2">
      <c r="A11607" s="11"/>
      <c r="B11607"/>
      <c r="C11607"/>
      <c r="E11607" s="11"/>
      <c r="F11607" s="11"/>
    </row>
    <row r="11608" spans="1:6" x14ac:dyDescent="0.2">
      <c r="A11608" s="11"/>
      <c r="B11608"/>
      <c r="C11608"/>
      <c r="E11608" s="11"/>
      <c r="F11608" s="11"/>
    </row>
    <row r="11609" spans="1:6" x14ac:dyDescent="0.2">
      <c r="A11609" s="11"/>
      <c r="B11609"/>
      <c r="C11609"/>
      <c r="E11609" s="11"/>
      <c r="F11609" s="11"/>
    </row>
    <row r="11610" spans="1:6" x14ac:dyDescent="0.2">
      <c r="A11610" s="11"/>
      <c r="B11610"/>
      <c r="C11610"/>
      <c r="E11610" s="11"/>
      <c r="F11610" s="11"/>
    </row>
    <row r="11611" spans="1:6" x14ac:dyDescent="0.2">
      <c r="A11611" s="11"/>
      <c r="B11611"/>
      <c r="C11611"/>
      <c r="E11611" s="11"/>
      <c r="F11611" s="11"/>
    </row>
    <row r="11612" spans="1:6" x14ac:dyDescent="0.2">
      <c r="A11612" s="11"/>
      <c r="B11612"/>
      <c r="C11612"/>
      <c r="E11612" s="11"/>
      <c r="F11612" s="11"/>
    </row>
    <row r="11613" spans="1:6" x14ac:dyDescent="0.2">
      <c r="A11613" s="11"/>
      <c r="B11613"/>
      <c r="C11613"/>
      <c r="E11613" s="11"/>
      <c r="F11613" s="11"/>
    </row>
    <row r="11614" spans="1:6" x14ac:dyDescent="0.2">
      <c r="A11614" s="11"/>
      <c r="B11614"/>
      <c r="C11614"/>
      <c r="E11614" s="11"/>
      <c r="F11614" s="11"/>
    </row>
    <row r="11615" spans="1:6" x14ac:dyDescent="0.2">
      <c r="A11615" s="11"/>
      <c r="B11615"/>
      <c r="C11615"/>
      <c r="E11615" s="11"/>
      <c r="F11615" s="11"/>
    </row>
    <row r="11616" spans="1:6" x14ac:dyDescent="0.2">
      <c r="A11616" s="11"/>
      <c r="B11616"/>
      <c r="C11616"/>
      <c r="E11616" s="11"/>
      <c r="F11616" s="11"/>
    </row>
    <row r="11617" spans="1:6" x14ac:dyDescent="0.2">
      <c r="A11617" s="11"/>
      <c r="B11617"/>
      <c r="C11617"/>
      <c r="E11617" s="11"/>
      <c r="F11617" s="11"/>
    </row>
    <row r="11618" spans="1:6" x14ac:dyDescent="0.2">
      <c r="A11618" s="11"/>
      <c r="B11618"/>
      <c r="C11618"/>
      <c r="E11618" s="11"/>
      <c r="F11618" s="11"/>
    </row>
    <row r="11619" spans="1:6" x14ac:dyDescent="0.2">
      <c r="A11619" s="11"/>
      <c r="B11619"/>
      <c r="C11619"/>
      <c r="E11619" s="11"/>
      <c r="F11619" s="11"/>
    </row>
    <row r="11620" spans="1:6" x14ac:dyDescent="0.2">
      <c r="A11620" s="11"/>
      <c r="B11620"/>
      <c r="C11620"/>
      <c r="E11620" s="11"/>
      <c r="F11620" s="11"/>
    </row>
    <row r="11621" spans="1:6" x14ac:dyDescent="0.2">
      <c r="A11621" s="11"/>
      <c r="B11621"/>
      <c r="C11621"/>
      <c r="E11621" s="11"/>
      <c r="F11621" s="11"/>
    </row>
    <row r="11622" spans="1:6" x14ac:dyDescent="0.2">
      <c r="A11622" s="11"/>
      <c r="B11622"/>
      <c r="C11622"/>
      <c r="E11622" s="11"/>
      <c r="F11622" s="11"/>
    </row>
    <row r="11623" spans="1:6" x14ac:dyDescent="0.2">
      <c r="A11623" s="11"/>
      <c r="B11623"/>
      <c r="C11623"/>
      <c r="E11623" s="11"/>
      <c r="F11623" s="11"/>
    </row>
    <row r="11624" spans="1:6" x14ac:dyDescent="0.2">
      <c r="A11624" s="11"/>
      <c r="B11624"/>
      <c r="C11624"/>
      <c r="E11624" s="11"/>
      <c r="F11624" s="11"/>
    </row>
    <row r="11625" spans="1:6" x14ac:dyDescent="0.2">
      <c r="A11625" s="11"/>
      <c r="B11625"/>
      <c r="C11625"/>
      <c r="E11625" s="11"/>
      <c r="F11625" s="11"/>
    </row>
    <row r="11626" spans="1:6" x14ac:dyDescent="0.2">
      <c r="A11626" s="11"/>
      <c r="B11626"/>
      <c r="C11626"/>
      <c r="E11626" s="11"/>
      <c r="F11626" s="11"/>
    </row>
    <row r="11627" spans="1:6" x14ac:dyDescent="0.2">
      <c r="A11627" s="11"/>
      <c r="B11627"/>
      <c r="C11627"/>
      <c r="E11627" s="11"/>
      <c r="F11627" s="11"/>
    </row>
    <row r="11628" spans="1:6" x14ac:dyDescent="0.2">
      <c r="A11628" s="11"/>
      <c r="B11628"/>
      <c r="C11628"/>
      <c r="E11628" s="11"/>
      <c r="F11628" s="11"/>
    </row>
    <row r="11629" spans="1:6" x14ac:dyDescent="0.2">
      <c r="A11629" s="11"/>
      <c r="B11629"/>
      <c r="C11629"/>
      <c r="E11629" s="11"/>
      <c r="F11629" s="11"/>
    </row>
    <row r="11630" spans="1:6" x14ac:dyDescent="0.2">
      <c r="A11630" s="11"/>
      <c r="B11630"/>
      <c r="C11630"/>
      <c r="E11630" s="11"/>
      <c r="F11630" s="11"/>
    </row>
    <row r="11631" spans="1:6" x14ac:dyDescent="0.2">
      <c r="A11631" s="11"/>
      <c r="B11631"/>
      <c r="C11631"/>
      <c r="E11631" s="11"/>
      <c r="F11631" s="11"/>
    </row>
    <row r="11632" spans="1:6" x14ac:dyDescent="0.2">
      <c r="A11632" s="11"/>
      <c r="B11632"/>
      <c r="C11632"/>
      <c r="E11632" s="11"/>
      <c r="F11632" s="11"/>
    </row>
    <row r="11633" spans="1:6" x14ac:dyDescent="0.2">
      <c r="A11633" s="11"/>
      <c r="B11633"/>
      <c r="C11633"/>
      <c r="E11633" s="11"/>
      <c r="F11633" s="11"/>
    </row>
    <row r="11634" spans="1:6" x14ac:dyDescent="0.2">
      <c r="A11634" s="11"/>
      <c r="B11634"/>
      <c r="C11634"/>
      <c r="E11634" s="11"/>
      <c r="F11634" s="11"/>
    </row>
    <row r="11635" spans="1:6" x14ac:dyDescent="0.2">
      <c r="A11635" s="11"/>
      <c r="B11635"/>
      <c r="C11635"/>
      <c r="E11635" s="11"/>
      <c r="F11635" s="11"/>
    </row>
    <row r="11636" spans="1:6" x14ac:dyDescent="0.2">
      <c r="A11636" s="11"/>
      <c r="B11636"/>
      <c r="C11636"/>
      <c r="E11636" s="11"/>
      <c r="F11636" s="11"/>
    </row>
    <row r="11637" spans="1:6" x14ac:dyDescent="0.2">
      <c r="A11637" s="11"/>
      <c r="B11637"/>
      <c r="C11637"/>
      <c r="E11637" s="11"/>
      <c r="F11637" s="11"/>
    </row>
    <row r="11638" spans="1:6" x14ac:dyDescent="0.2">
      <c r="A11638" s="11"/>
      <c r="B11638"/>
      <c r="C11638"/>
      <c r="E11638" s="11"/>
      <c r="F11638" s="11"/>
    </row>
    <row r="11639" spans="1:6" x14ac:dyDescent="0.2">
      <c r="A11639" s="11"/>
      <c r="B11639"/>
      <c r="C11639"/>
      <c r="E11639" s="11"/>
      <c r="F11639" s="11"/>
    </row>
    <row r="11640" spans="1:6" x14ac:dyDescent="0.2">
      <c r="A11640" s="11"/>
      <c r="B11640"/>
      <c r="C11640"/>
      <c r="E11640" s="11"/>
      <c r="F11640" s="11"/>
    </row>
    <row r="11641" spans="1:6" x14ac:dyDescent="0.2">
      <c r="A11641" s="11"/>
      <c r="B11641"/>
      <c r="C11641"/>
      <c r="E11641" s="11"/>
      <c r="F11641" s="11"/>
    </row>
    <row r="11642" spans="1:6" x14ac:dyDescent="0.2">
      <c r="A11642" s="11"/>
      <c r="B11642"/>
      <c r="C11642"/>
      <c r="E11642" s="11"/>
      <c r="F11642" s="11"/>
    </row>
    <row r="11643" spans="1:6" x14ac:dyDescent="0.2">
      <c r="A11643" s="11"/>
      <c r="B11643"/>
      <c r="C11643"/>
      <c r="E11643" s="11"/>
      <c r="F11643" s="11"/>
    </row>
    <row r="11644" spans="1:6" x14ac:dyDescent="0.2">
      <c r="A11644" s="11"/>
      <c r="B11644"/>
      <c r="C11644"/>
      <c r="E11644" s="11"/>
      <c r="F11644" s="11"/>
    </row>
    <row r="11645" spans="1:6" x14ac:dyDescent="0.2">
      <c r="A11645" s="11"/>
      <c r="B11645"/>
      <c r="C11645"/>
      <c r="E11645" s="11"/>
      <c r="F11645" s="11"/>
    </row>
    <row r="11646" spans="1:6" x14ac:dyDescent="0.2">
      <c r="A11646" s="11"/>
      <c r="B11646"/>
      <c r="C11646"/>
      <c r="E11646" s="11"/>
      <c r="F11646" s="11"/>
    </row>
    <row r="11647" spans="1:6" x14ac:dyDescent="0.2">
      <c r="A11647" s="11"/>
      <c r="B11647"/>
      <c r="C11647"/>
      <c r="E11647" s="11"/>
      <c r="F11647" s="11"/>
    </row>
    <row r="11648" spans="1:6" x14ac:dyDescent="0.2">
      <c r="A11648" s="11"/>
      <c r="B11648"/>
      <c r="C11648"/>
      <c r="E11648" s="11"/>
      <c r="F11648" s="11"/>
    </row>
    <row r="11649" spans="1:6" x14ac:dyDescent="0.2">
      <c r="A11649" s="11"/>
      <c r="B11649"/>
      <c r="C11649"/>
      <c r="E11649" s="11"/>
      <c r="F11649" s="11"/>
    </row>
    <row r="11650" spans="1:6" x14ac:dyDescent="0.2">
      <c r="A11650" s="11"/>
      <c r="B11650"/>
      <c r="C11650"/>
      <c r="E11650" s="11"/>
      <c r="F11650" s="11"/>
    </row>
    <row r="11651" spans="1:6" x14ac:dyDescent="0.2">
      <c r="A11651" s="11"/>
      <c r="B11651"/>
      <c r="C11651"/>
      <c r="E11651" s="11"/>
      <c r="F11651" s="11"/>
    </row>
    <row r="11652" spans="1:6" x14ac:dyDescent="0.2">
      <c r="A11652" s="11"/>
      <c r="B11652"/>
      <c r="C11652"/>
      <c r="E11652" s="11"/>
      <c r="F11652" s="11"/>
    </row>
    <row r="11653" spans="1:6" x14ac:dyDescent="0.2">
      <c r="A11653" s="11"/>
      <c r="B11653"/>
      <c r="C11653"/>
      <c r="E11653" s="11"/>
      <c r="F11653" s="11"/>
    </row>
    <row r="11654" spans="1:6" x14ac:dyDescent="0.2">
      <c r="A11654" s="11"/>
      <c r="B11654"/>
      <c r="C11654"/>
      <c r="E11654" s="11"/>
      <c r="F11654" s="11"/>
    </row>
    <row r="11655" spans="1:6" x14ac:dyDescent="0.2">
      <c r="A11655" s="11"/>
      <c r="B11655"/>
      <c r="C11655"/>
      <c r="E11655" s="11"/>
      <c r="F11655" s="11"/>
    </row>
    <row r="11656" spans="1:6" x14ac:dyDescent="0.2">
      <c r="A11656" s="11"/>
      <c r="B11656"/>
      <c r="C11656"/>
      <c r="E11656" s="11"/>
      <c r="F11656" s="11"/>
    </row>
    <row r="11657" spans="1:6" x14ac:dyDescent="0.2">
      <c r="A11657" s="11"/>
      <c r="B11657"/>
      <c r="C11657"/>
      <c r="E11657" s="11"/>
      <c r="F11657" s="11"/>
    </row>
    <row r="11658" spans="1:6" x14ac:dyDescent="0.2">
      <c r="A11658" s="11"/>
      <c r="B11658"/>
      <c r="C11658"/>
      <c r="E11658" s="11"/>
      <c r="F11658" s="11"/>
    </row>
    <row r="11659" spans="1:6" x14ac:dyDescent="0.2">
      <c r="A11659" s="11"/>
      <c r="B11659"/>
      <c r="C11659"/>
      <c r="E11659" s="11"/>
      <c r="F11659" s="11"/>
    </row>
    <row r="11660" spans="1:6" x14ac:dyDescent="0.2">
      <c r="A11660" s="11"/>
      <c r="B11660"/>
      <c r="C11660"/>
      <c r="E11660" s="11"/>
      <c r="F11660" s="11"/>
    </row>
    <row r="11661" spans="1:6" x14ac:dyDescent="0.2">
      <c r="A11661" s="11"/>
      <c r="B11661"/>
      <c r="C11661"/>
      <c r="E11661" s="11"/>
      <c r="F11661" s="11"/>
    </row>
    <row r="11662" spans="1:6" x14ac:dyDescent="0.2">
      <c r="A11662" s="11"/>
      <c r="B11662"/>
      <c r="C11662"/>
      <c r="E11662" s="11"/>
      <c r="F11662" s="11"/>
    </row>
    <row r="11663" spans="1:6" x14ac:dyDescent="0.2">
      <c r="A11663" s="11"/>
      <c r="B11663"/>
      <c r="C11663"/>
      <c r="E11663" s="11"/>
      <c r="F11663" s="11"/>
    </row>
    <row r="11664" spans="1:6" x14ac:dyDescent="0.2">
      <c r="A11664" s="11"/>
      <c r="B11664"/>
      <c r="C11664"/>
      <c r="E11664" s="11"/>
      <c r="F11664" s="11"/>
    </row>
    <row r="11665" spans="1:6" x14ac:dyDescent="0.2">
      <c r="A11665" s="11"/>
      <c r="B11665"/>
      <c r="C11665"/>
      <c r="E11665" s="11"/>
      <c r="F11665" s="11"/>
    </row>
    <row r="11666" spans="1:6" x14ac:dyDescent="0.2">
      <c r="A11666" s="11"/>
      <c r="B11666"/>
      <c r="C11666"/>
      <c r="E11666" s="11"/>
      <c r="F11666" s="11"/>
    </row>
    <row r="11667" spans="1:6" x14ac:dyDescent="0.2">
      <c r="A11667" s="11"/>
      <c r="B11667"/>
      <c r="C11667"/>
      <c r="E11667" s="11"/>
      <c r="F11667" s="11"/>
    </row>
    <row r="11668" spans="1:6" x14ac:dyDescent="0.2">
      <c r="A11668" s="11"/>
      <c r="B11668"/>
      <c r="C11668"/>
      <c r="E11668" s="11"/>
      <c r="F11668" s="11"/>
    </row>
    <row r="11669" spans="1:6" x14ac:dyDescent="0.2">
      <c r="A11669" s="11"/>
      <c r="B11669"/>
      <c r="C11669"/>
      <c r="E11669" s="11"/>
      <c r="F11669" s="11"/>
    </row>
    <row r="11670" spans="1:6" x14ac:dyDescent="0.2">
      <c r="A11670" s="11"/>
      <c r="B11670"/>
      <c r="C11670"/>
      <c r="E11670" s="11"/>
      <c r="F11670" s="11"/>
    </row>
    <row r="11671" spans="1:6" x14ac:dyDescent="0.2">
      <c r="A11671" s="11"/>
      <c r="B11671"/>
      <c r="C11671"/>
      <c r="E11671" s="11"/>
      <c r="F11671" s="11"/>
    </row>
    <row r="11672" spans="1:6" x14ac:dyDescent="0.2">
      <c r="A11672" s="11"/>
      <c r="B11672"/>
      <c r="C11672"/>
      <c r="E11672" s="11"/>
      <c r="F11672" s="11"/>
    </row>
    <row r="11673" spans="1:6" x14ac:dyDescent="0.2">
      <c r="A11673" s="11"/>
      <c r="B11673"/>
      <c r="C11673"/>
      <c r="E11673" s="11"/>
      <c r="F11673" s="11"/>
    </row>
    <row r="11674" spans="1:6" x14ac:dyDescent="0.2">
      <c r="A11674" s="11"/>
      <c r="B11674"/>
      <c r="C11674"/>
      <c r="E11674" s="11"/>
      <c r="F11674" s="11"/>
    </row>
    <row r="11675" spans="1:6" x14ac:dyDescent="0.2">
      <c r="A11675" s="11"/>
      <c r="B11675"/>
      <c r="C11675"/>
      <c r="E11675" s="11"/>
      <c r="F11675" s="11"/>
    </row>
    <row r="11676" spans="1:6" x14ac:dyDescent="0.2">
      <c r="A11676" s="11"/>
      <c r="B11676"/>
      <c r="C11676"/>
      <c r="E11676" s="11"/>
      <c r="F11676" s="11"/>
    </row>
    <row r="11677" spans="1:6" x14ac:dyDescent="0.2">
      <c r="A11677" s="11"/>
      <c r="B11677"/>
      <c r="C11677"/>
      <c r="E11677" s="11"/>
      <c r="F11677" s="11"/>
    </row>
    <row r="11678" spans="1:6" x14ac:dyDescent="0.2">
      <c r="A11678" s="11"/>
      <c r="B11678"/>
      <c r="C11678"/>
      <c r="E11678" s="11"/>
      <c r="F11678" s="11"/>
    </row>
    <row r="11679" spans="1:6" x14ac:dyDescent="0.2">
      <c r="A11679" s="11"/>
      <c r="B11679"/>
      <c r="C11679"/>
      <c r="E11679" s="11"/>
      <c r="F11679" s="11"/>
    </row>
    <row r="11680" spans="1:6" x14ac:dyDescent="0.2">
      <c r="A11680" s="11"/>
      <c r="B11680"/>
      <c r="C11680"/>
      <c r="E11680" s="11"/>
      <c r="F11680" s="11"/>
    </row>
    <row r="11681" spans="1:6" x14ac:dyDescent="0.2">
      <c r="A11681" s="11"/>
      <c r="B11681"/>
      <c r="C11681"/>
      <c r="E11681" s="11"/>
      <c r="F11681" s="11"/>
    </row>
    <row r="11682" spans="1:6" x14ac:dyDescent="0.2">
      <c r="A11682" s="11"/>
      <c r="B11682"/>
      <c r="C11682"/>
      <c r="E11682" s="11"/>
      <c r="F11682" s="11"/>
    </row>
    <row r="11683" spans="1:6" x14ac:dyDescent="0.2">
      <c r="A11683" s="11"/>
      <c r="B11683"/>
      <c r="C11683"/>
      <c r="E11683" s="11"/>
      <c r="F11683" s="11"/>
    </row>
    <row r="11684" spans="1:6" x14ac:dyDescent="0.2">
      <c r="A11684" s="11"/>
      <c r="B11684"/>
      <c r="C11684"/>
      <c r="E11684" s="11"/>
      <c r="F11684" s="11"/>
    </row>
    <row r="11685" spans="1:6" x14ac:dyDescent="0.2">
      <c r="A11685" s="11"/>
      <c r="B11685"/>
      <c r="C11685"/>
      <c r="E11685" s="11"/>
      <c r="F11685" s="11"/>
    </row>
    <row r="11686" spans="1:6" x14ac:dyDescent="0.2">
      <c r="A11686" s="11"/>
      <c r="B11686"/>
      <c r="C11686"/>
      <c r="E11686" s="11"/>
      <c r="F11686" s="11"/>
    </row>
    <row r="11687" spans="1:6" x14ac:dyDescent="0.2">
      <c r="A11687" s="11"/>
      <c r="B11687"/>
      <c r="C11687"/>
      <c r="E11687" s="11"/>
      <c r="F11687" s="11"/>
    </row>
    <row r="11688" spans="1:6" x14ac:dyDescent="0.2">
      <c r="A11688" s="11"/>
      <c r="B11688"/>
      <c r="C11688"/>
      <c r="E11688" s="11"/>
      <c r="F11688" s="11"/>
    </row>
    <row r="11689" spans="1:6" x14ac:dyDescent="0.2">
      <c r="A11689" s="11"/>
      <c r="B11689"/>
      <c r="C11689"/>
      <c r="E11689" s="11"/>
      <c r="F11689" s="11"/>
    </row>
    <row r="11690" spans="1:6" x14ac:dyDescent="0.2">
      <c r="A11690" s="11"/>
      <c r="B11690"/>
      <c r="C11690"/>
      <c r="E11690" s="11"/>
      <c r="F11690" s="11"/>
    </row>
    <row r="11691" spans="1:6" x14ac:dyDescent="0.2">
      <c r="A11691" s="11"/>
      <c r="B11691"/>
      <c r="C11691"/>
      <c r="E11691" s="11"/>
      <c r="F11691" s="11"/>
    </row>
    <row r="11692" spans="1:6" x14ac:dyDescent="0.2">
      <c r="A11692" s="11"/>
      <c r="B11692"/>
      <c r="C11692"/>
      <c r="E11692" s="11"/>
      <c r="F11692" s="11"/>
    </row>
    <row r="11693" spans="1:6" x14ac:dyDescent="0.2">
      <c r="A11693" s="11"/>
      <c r="B11693"/>
      <c r="C11693"/>
      <c r="E11693" s="11"/>
      <c r="F11693" s="11"/>
    </row>
    <row r="11694" spans="1:6" x14ac:dyDescent="0.2">
      <c r="A11694" s="11"/>
      <c r="B11694"/>
      <c r="C11694"/>
      <c r="E11694" s="11"/>
      <c r="F11694" s="11"/>
    </row>
    <row r="11695" spans="1:6" x14ac:dyDescent="0.2">
      <c r="A11695" s="11"/>
      <c r="B11695"/>
      <c r="C11695"/>
      <c r="E11695" s="11"/>
      <c r="F11695" s="11"/>
    </row>
    <row r="11696" spans="1:6" x14ac:dyDescent="0.2">
      <c r="A11696" s="11"/>
      <c r="B11696"/>
      <c r="C11696"/>
      <c r="E11696" s="11"/>
      <c r="F11696" s="11"/>
    </row>
    <row r="11697" spans="1:6" x14ac:dyDescent="0.2">
      <c r="A11697" s="11"/>
      <c r="B11697"/>
      <c r="C11697"/>
      <c r="E11697" s="11"/>
      <c r="F11697" s="11"/>
    </row>
    <row r="11698" spans="1:6" x14ac:dyDescent="0.2">
      <c r="A11698" s="11"/>
      <c r="B11698"/>
      <c r="C11698"/>
      <c r="E11698" s="11"/>
      <c r="F11698" s="11"/>
    </row>
    <row r="11699" spans="1:6" x14ac:dyDescent="0.2">
      <c r="A11699" s="11"/>
      <c r="B11699"/>
      <c r="C11699"/>
      <c r="E11699" s="11"/>
      <c r="F11699" s="11"/>
    </row>
    <row r="11700" spans="1:6" x14ac:dyDescent="0.2">
      <c r="A11700" s="11"/>
      <c r="B11700"/>
      <c r="C11700"/>
      <c r="E11700" s="11"/>
      <c r="F11700" s="11"/>
    </row>
    <row r="11701" spans="1:6" x14ac:dyDescent="0.2">
      <c r="A11701" s="11"/>
      <c r="B11701"/>
      <c r="C11701"/>
      <c r="E11701" s="11"/>
      <c r="F11701" s="11"/>
    </row>
    <row r="11702" spans="1:6" x14ac:dyDescent="0.2">
      <c r="A11702" s="11"/>
      <c r="B11702"/>
      <c r="C11702"/>
      <c r="E11702" s="11"/>
      <c r="F11702" s="11"/>
    </row>
    <row r="11703" spans="1:6" x14ac:dyDescent="0.2">
      <c r="A11703" s="11"/>
      <c r="B11703"/>
      <c r="C11703"/>
      <c r="E11703" s="11"/>
      <c r="F11703" s="11"/>
    </row>
    <row r="11704" spans="1:6" x14ac:dyDescent="0.2">
      <c r="A11704" s="11"/>
      <c r="B11704"/>
      <c r="C11704"/>
      <c r="E11704" s="11"/>
      <c r="F11704" s="11"/>
    </row>
    <row r="11705" spans="1:6" x14ac:dyDescent="0.2">
      <c r="A11705" s="11"/>
      <c r="B11705"/>
      <c r="C11705"/>
      <c r="E11705" s="11"/>
      <c r="F11705" s="11"/>
    </row>
    <row r="11706" spans="1:6" x14ac:dyDescent="0.2">
      <c r="A11706" s="11"/>
      <c r="B11706"/>
      <c r="C11706"/>
      <c r="E11706" s="11"/>
      <c r="F11706" s="11"/>
    </row>
    <row r="11707" spans="1:6" x14ac:dyDescent="0.2">
      <c r="A11707" s="11"/>
      <c r="B11707"/>
      <c r="C11707"/>
      <c r="E11707" s="11"/>
      <c r="F11707" s="11"/>
    </row>
    <row r="11708" spans="1:6" x14ac:dyDescent="0.2">
      <c r="A11708" s="11"/>
      <c r="B11708"/>
      <c r="C11708"/>
      <c r="E11708" s="11"/>
      <c r="F11708" s="11"/>
    </row>
    <row r="11709" spans="1:6" x14ac:dyDescent="0.2">
      <c r="A11709" s="11"/>
      <c r="B11709"/>
      <c r="C11709"/>
      <c r="E11709" s="11"/>
      <c r="F11709" s="11"/>
    </row>
    <row r="11710" spans="1:6" x14ac:dyDescent="0.2">
      <c r="A11710" s="11"/>
      <c r="B11710"/>
      <c r="C11710"/>
      <c r="E11710" s="11"/>
      <c r="F11710" s="11"/>
    </row>
    <row r="11711" spans="1:6" x14ac:dyDescent="0.2">
      <c r="A11711" s="11"/>
      <c r="B11711"/>
      <c r="C11711"/>
      <c r="E11711" s="11"/>
      <c r="F11711" s="11"/>
    </row>
    <row r="11712" spans="1:6" x14ac:dyDescent="0.2">
      <c r="A11712" s="11"/>
      <c r="B11712"/>
      <c r="C11712"/>
      <c r="E11712" s="11"/>
      <c r="F11712" s="11"/>
    </row>
    <row r="11713" spans="1:6" x14ac:dyDescent="0.2">
      <c r="A11713" s="11"/>
      <c r="B11713"/>
      <c r="C11713"/>
      <c r="E11713" s="11"/>
      <c r="F11713" s="11"/>
    </row>
    <row r="11714" spans="1:6" x14ac:dyDescent="0.2">
      <c r="A11714" s="11"/>
      <c r="B11714"/>
      <c r="C11714"/>
      <c r="E11714" s="11"/>
      <c r="F11714" s="11"/>
    </row>
    <row r="11715" spans="1:6" x14ac:dyDescent="0.2">
      <c r="A11715" s="11"/>
      <c r="B11715"/>
      <c r="C11715"/>
      <c r="E11715" s="11"/>
      <c r="F11715" s="11"/>
    </row>
    <row r="11716" spans="1:6" x14ac:dyDescent="0.2">
      <c r="A11716" s="11"/>
      <c r="B11716"/>
      <c r="C11716"/>
      <c r="E11716" s="11"/>
      <c r="F11716" s="11"/>
    </row>
    <row r="11717" spans="1:6" x14ac:dyDescent="0.2">
      <c r="A11717" s="11"/>
      <c r="B11717"/>
      <c r="C11717"/>
      <c r="E11717" s="11"/>
      <c r="F11717" s="11"/>
    </row>
    <row r="11718" spans="1:6" x14ac:dyDescent="0.2">
      <c r="A11718" s="11"/>
      <c r="B11718"/>
      <c r="C11718"/>
      <c r="E11718" s="11"/>
      <c r="F11718" s="11"/>
    </row>
    <row r="11719" spans="1:6" x14ac:dyDescent="0.2">
      <c r="A11719" s="11"/>
      <c r="B11719"/>
      <c r="C11719"/>
      <c r="E11719" s="11"/>
      <c r="F11719" s="11"/>
    </row>
    <row r="11720" spans="1:6" x14ac:dyDescent="0.2">
      <c r="A11720" s="11"/>
      <c r="B11720"/>
      <c r="C11720"/>
      <c r="E11720" s="11"/>
      <c r="F11720" s="11"/>
    </row>
    <row r="11721" spans="1:6" x14ac:dyDescent="0.2">
      <c r="A11721" s="11"/>
      <c r="B11721"/>
      <c r="C11721"/>
      <c r="E11721" s="11"/>
      <c r="F11721" s="11"/>
    </row>
    <row r="11722" spans="1:6" x14ac:dyDescent="0.2">
      <c r="A11722" s="11"/>
      <c r="B11722"/>
      <c r="C11722"/>
      <c r="E11722" s="11"/>
      <c r="F11722" s="11"/>
    </row>
    <row r="11723" spans="1:6" x14ac:dyDescent="0.2">
      <c r="A11723" s="11"/>
      <c r="B11723"/>
      <c r="C11723"/>
      <c r="E11723" s="11"/>
      <c r="F11723" s="11"/>
    </row>
    <row r="11724" spans="1:6" x14ac:dyDescent="0.2">
      <c r="A11724" s="11"/>
      <c r="B11724"/>
      <c r="C11724"/>
      <c r="E11724" s="11"/>
      <c r="F11724" s="11"/>
    </row>
    <row r="11725" spans="1:6" x14ac:dyDescent="0.2">
      <c r="A11725" s="11"/>
      <c r="B11725"/>
      <c r="C11725"/>
      <c r="E11725" s="11"/>
      <c r="F11725" s="11"/>
    </row>
    <row r="11726" spans="1:6" x14ac:dyDescent="0.2">
      <c r="A11726" s="11"/>
      <c r="B11726"/>
      <c r="C11726"/>
      <c r="E11726" s="11"/>
      <c r="F11726" s="11"/>
    </row>
    <row r="11727" spans="1:6" x14ac:dyDescent="0.2">
      <c r="A11727" s="11"/>
      <c r="B11727"/>
      <c r="C11727"/>
      <c r="E11727" s="11"/>
      <c r="F11727" s="11"/>
    </row>
    <row r="11728" spans="1:6" x14ac:dyDescent="0.2">
      <c r="A11728" s="11"/>
      <c r="B11728"/>
      <c r="C11728"/>
      <c r="E11728" s="11"/>
      <c r="F11728" s="11"/>
    </row>
    <row r="11729" spans="1:6" x14ac:dyDescent="0.2">
      <c r="A11729" s="11"/>
      <c r="B11729"/>
      <c r="C11729"/>
      <c r="E11729" s="11"/>
      <c r="F11729" s="11"/>
    </row>
    <row r="11730" spans="1:6" x14ac:dyDescent="0.2">
      <c r="A11730" s="11"/>
      <c r="B11730"/>
      <c r="C11730"/>
      <c r="E11730" s="11"/>
      <c r="F11730" s="11"/>
    </row>
    <row r="11731" spans="1:6" x14ac:dyDescent="0.2">
      <c r="A11731" s="11"/>
      <c r="B11731"/>
      <c r="C11731"/>
      <c r="E11731" s="11"/>
      <c r="F11731" s="11"/>
    </row>
    <row r="11732" spans="1:6" x14ac:dyDescent="0.2">
      <c r="A11732" s="11"/>
      <c r="B11732"/>
      <c r="C11732"/>
      <c r="E11732" s="11"/>
      <c r="F11732" s="11"/>
    </row>
    <row r="11733" spans="1:6" x14ac:dyDescent="0.2">
      <c r="A11733" s="11"/>
      <c r="B11733"/>
      <c r="C11733"/>
      <c r="E11733" s="11"/>
      <c r="F11733" s="11"/>
    </row>
    <row r="11734" spans="1:6" x14ac:dyDescent="0.2">
      <c r="A11734" s="11"/>
      <c r="B11734"/>
      <c r="C11734"/>
      <c r="E11734" s="11"/>
      <c r="F11734" s="11"/>
    </row>
    <row r="11735" spans="1:6" x14ac:dyDescent="0.2">
      <c r="A11735" s="11"/>
      <c r="B11735"/>
      <c r="C11735"/>
      <c r="E11735" s="11"/>
      <c r="F11735" s="11"/>
    </row>
    <row r="11736" spans="1:6" x14ac:dyDescent="0.2">
      <c r="A11736" s="11"/>
      <c r="B11736"/>
      <c r="C11736"/>
      <c r="E11736" s="11"/>
      <c r="F11736" s="11"/>
    </row>
    <row r="11737" spans="1:6" x14ac:dyDescent="0.2">
      <c r="A11737" s="11"/>
      <c r="B11737"/>
      <c r="C11737"/>
      <c r="E11737" s="11"/>
      <c r="F11737" s="11"/>
    </row>
    <row r="11738" spans="1:6" x14ac:dyDescent="0.2">
      <c r="A11738" s="11"/>
      <c r="B11738"/>
      <c r="C11738"/>
      <c r="E11738" s="11"/>
      <c r="F11738" s="11"/>
    </row>
    <row r="11739" spans="1:6" x14ac:dyDescent="0.2">
      <c r="A11739" s="11"/>
      <c r="B11739"/>
      <c r="C11739"/>
      <c r="E11739" s="11"/>
      <c r="F11739" s="11"/>
    </row>
    <row r="11740" spans="1:6" x14ac:dyDescent="0.2">
      <c r="A11740" s="11"/>
      <c r="B11740"/>
      <c r="C11740"/>
      <c r="E11740" s="11"/>
      <c r="F11740" s="11"/>
    </row>
    <row r="11741" spans="1:6" x14ac:dyDescent="0.2">
      <c r="A11741" s="11"/>
      <c r="B11741"/>
      <c r="C11741"/>
      <c r="E11741" s="11"/>
      <c r="F11741" s="11"/>
    </row>
    <row r="11742" spans="1:6" x14ac:dyDescent="0.2">
      <c r="A11742" s="11"/>
      <c r="B11742"/>
      <c r="C11742"/>
      <c r="E11742" s="11"/>
      <c r="F11742" s="11"/>
    </row>
    <row r="11743" spans="1:6" x14ac:dyDescent="0.2">
      <c r="A11743" s="11"/>
      <c r="B11743"/>
      <c r="C11743"/>
      <c r="E11743" s="11"/>
      <c r="F11743" s="11"/>
    </row>
    <row r="11744" spans="1:6" x14ac:dyDescent="0.2">
      <c r="A11744" s="11"/>
      <c r="B11744"/>
      <c r="C11744"/>
      <c r="E11744" s="11"/>
      <c r="F11744" s="11"/>
    </row>
    <row r="11745" spans="1:6" x14ac:dyDescent="0.2">
      <c r="A11745" s="11"/>
      <c r="B11745"/>
      <c r="C11745"/>
      <c r="E11745" s="11"/>
      <c r="F11745" s="11"/>
    </row>
    <row r="11746" spans="1:6" x14ac:dyDescent="0.2">
      <c r="A11746" s="11"/>
      <c r="B11746"/>
      <c r="C11746"/>
      <c r="E11746" s="11"/>
      <c r="F11746" s="11"/>
    </row>
    <row r="11747" spans="1:6" x14ac:dyDescent="0.2">
      <c r="A11747" s="11"/>
      <c r="B11747"/>
      <c r="C11747"/>
      <c r="E11747" s="11"/>
      <c r="F11747" s="11"/>
    </row>
    <row r="11748" spans="1:6" x14ac:dyDescent="0.2">
      <c r="A11748" s="11"/>
      <c r="B11748"/>
      <c r="C11748"/>
      <c r="E11748" s="11"/>
      <c r="F11748" s="11"/>
    </row>
    <row r="11749" spans="1:6" x14ac:dyDescent="0.2">
      <c r="A11749" s="11"/>
      <c r="B11749"/>
      <c r="C11749"/>
      <c r="E11749" s="11"/>
      <c r="F11749" s="11"/>
    </row>
    <row r="11750" spans="1:6" x14ac:dyDescent="0.2">
      <c r="A11750" s="11"/>
      <c r="B11750"/>
      <c r="C11750"/>
      <c r="E11750" s="11"/>
      <c r="F11750" s="11"/>
    </row>
    <row r="11751" spans="1:6" x14ac:dyDescent="0.2">
      <c r="A11751" s="11"/>
      <c r="B11751"/>
      <c r="C11751"/>
      <c r="E11751" s="11"/>
      <c r="F11751" s="11"/>
    </row>
    <row r="11752" spans="1:6" x14ac:dyDescent="0.2">
      <c r="A11752" s="11"/>
      <c r="B11752"/>
      <c r="C11752"/>
      <c r="E11752" s="11"/>
      <c r="F11752" s="11"/>
    </row>
    <row r="11753" spans="1:6" x14ac:dyDescent="0.2">
      <c r="A11753" s="11"/>
      <c r="B11753"/>
      <c r="C11753"/>
      <c r="E11753" s="11"/>
      <c r="F11753" s="11"/>
    </row>
    <row r="11754" spans="1:6" x14ac:dyDescent="0.2">
      <c r="A11754" s="11"/>
      <c r="B11754"/>
      <c r="C11754"/>
      <c r="E11754" s="11"/>
      <c r="F11754" s="11"/>
    </row>
    <row r="11755" spans="1:6" x14ac:dyDescent="0.2">
      <c r="A11755" s="11"/>
      <c r="B11755"/>
      <c r="C11755"/>
      <c r="E11755" s="11"/>
      <c r="F11755" s="11"/>
    </row>
    <row r="11756" spans="1:6" x14ac:dyDescent="0.2">
      <c r="A11756" s="11"/>
      <c r="B11756"/>
      <c r="C11756"/>
      <c r="E11756" s="11"/>
      <c r="F11756" s="11"/>
    </row>
    <row r="11757" spans="1:6" x14ac:dyDescent="0.2">
      <c r="A11757" s="11"/>
      <c r="B11757"/>
      <c r="C11757"/>
      <c r="E11757" s="11"/>
      <c r="F11757" s="11"/>
    </row>
    <row r="11758" spans="1:6" x14ac:dyDescent="0.2">
      <c r="A11758" s="11"/>
      <c r="B11758"/>
      <c r="C11758"/>
      <c r="E11758" s="11"/>
      <c r="F11758" s="11"/>
    </row>
    <row r="11759" spans="1:6" x14ac:dyDescent="0.2">
      <c r="A11759" s="11"/>
      <c r="B11759"/>
      <c r="C11759"/>
      <c r="E11759" s="11"/>
      <c r="F11759" s="11"/>
    </row>
    <row r="11760" spans="1:6" x14ac:dyDescent="0.2">
      <c r="A11760" s="11"/>
      <c r="B11760"/>
      <c r="C11760"/>
      <c r="E11760" s="11"/>
      <c r="F11760" s="11"/>
    </row>
    <row r="11761" spans="1:6" x14ac:dyDescent="0.2">
      <c r="A11761" s="11"/>
      <c r="B11761"/>
      <c r="C11761"/>
      <c r="E11761" s="11"/>
      <c r="F11761" s="11"/>
    </row>
    <row r="11762" spans="1:6" x14ac:dyDescent="0.2">
      <c r="A11762" s="11"/>
      <c r="B11762"/>
      <c r="C11762"/>
      <c r="E11762" s="11"/>
      <c r="F11762" s="11"/>
    </row>
    <row r="11763" spans="1:6" x14ac:dyDescent="0.2">
      <c r="A11763" s="11"/>
      <c r="B11763"/>
      <c r="C11763"/>
      <c r="E11763" s="11"/>
      <c r="F11763" s="11"/>
    </row>
    <row r="11764" spans="1:6" x14ac:dyDescent="0.2">
      <c r="A11764" s="11"/>
      <c r="B11764"/>
      <c r="C11764"/>
      <c r="E11764" s="11"/>
      <c r="F11764" s="11"/>
    </row>
    <row r="11765" spans="1:6" x14ac:dyDescent="0.2">
      <c r="A11765" s="11"/>
      <c r="B11765"/>
      <c r="C11765"/>
      <c r="E11765" s="11"/>
      <c r="F11765" s="11"/>
    </row>
    <row r="11766" spans="1:6" x14ac:dyDescent="0.2">
      <c r="A11766" s="11"/>
      <c r="B11766"/>
      <c r="C11766"/>
      <c r="E11766" s="11"/>
      <c r="F11766" s="11"/>
    </row>
    <row r="11767" spans="1:6" x14ac:dyDescent="0.2">
      <c r="A11767" s="11"/>
      <c r="B11767"/>
      <c r="C11767"/>
      <c r="E11767" s="11"/>
      <c r="F11767" s="11"/>
    </row>
    <row r="11768" spans="1:6" x14ac:dyDescent="0.2">
      <c r="A11768" s="11"/>
      <c r="B11768"/>
      <c r="C11768"/>
      <c r="E11768" s="11"/>
      <c r="F11768" s="11"/>
    </row>
    <row r="11769" spans="1:6" x14ac:dyDescent="0.2">
      <c r="A11769" s="11"/>
      <c r="B11769"/>
      <c r="C11769"/>
      <c r="E11769" s="11"/>
      <c r="F11769" s="11"/>
    </row>
    <row r="11770" spans="1:6" x14ac:dyDescent="0.2">
      <c r="A11770" s="11"/>
      <c r="B11770"/>
      <c r="C11770"/>
      <c r="E11770" s="11"/>
      <c r="F11770" s="11"/>
    </row>
    <row r="11771" spans="1:6" x14ac:dyDescent="0.2">
      <c r="A11771" s="11"/>
      <c r="B11771"/>
      <c r="C11771"/>
      <c r="E11771" s="11"/>
      <c r="F11771" s="11"/>
    </row>
    <row r="11772" spans="1:6" x14ac:dyDescent="0.2">
      <c r="A11772" s="11"/>
      <c r="B11772"/>
      <c r="C11772"/>
      <c r="E11772" s="11"/>
      <c r="F11772" s="11"/>
    </row>
    <row r="11773" spans="1:6" x14ac:dyDescent="0.2">
      <c r="A11773" s="11"/>
      <c r="B11773"/>
      <c r="C11773"/>
      <c r="E11773" s="11"/>
      <c r="F11773" s="11"/>
    </row>
    <row r="11774" spans="1:6" x14ac:dyDescent="0.2">
      <c r="A11774" s="11"/>
      <c r="B11774"/>
      <c r="C11774"/>
      <c r="E11774" s="11"/>
      <c r="F11774" s="11"/>
    </row>
    <row r="11775" spans="1:6" x14ac:dyDescent="0.2">
      <c r="A11775" s="11"/>
      <c r="B11775"/>
      <c r="C11775"/>
      <c r="E11775" s="11"/>
      <c r="F11775" s="11"/>
    </row>
    <row r="11776" spans="1:6" x14ac:dyDescent="0.2">
      <c r="A11776" s="11"/>
      <c r="B11776"/>
      <c r="C11776"/>
      <c r="E11776" s="11"/>
      <c r="F11776" s="11"/>
    </row>
    <row r="11777" spans="1:6" x14ac:dyDescent="0.2">
      <c r="A11777" s="11"/>
      <c r="B11777"/>
      <c r="C11777"/>
      <c r="E11777" s="11"/>
      <c r="F11777" s="11"/>
    </row>
    <row r="11778" spans="1:6" x14ac:dyDescent="0.2">
      <c r="A11778" s="11"/>
      <c r="B11778"/>
      <c r="C11778"/>
      <c r="E11778" s="11"/>
      <c r="F11778" s="11"/>
    </row>
    <row r="11779" spans="1:6" x14ac:dyDescent="0.2">
      <c r="A11779" s="11"/>
      <c r="B11779"/>
      <c r="C11779"/>
      <c r="E11779" s="11"/>
      <c r="F11779" s="11"/>
    </row>
    <row r="11780" spans="1:6" x14ac:dyDescent="0.2">
      <c r="A11780" s="11"/>
      <c r="B11780"/>
      <c r="C11780"/>
      <c r="E11780" s="11"/>
      <c r="F11780" s="11"/>
    </row>
    <row r="11781" spans="1:6" x14ac:dyDescent="0.2">
      <c r="A11781" s="11"/>
      <c r="B11781"/>
      <c r="C11781"/>
      <c r="E11781" s="11"/>
      <c r="F11781" s="11"/>
    </row>
    <row r="11782" spans="1:6" x14ac:dyDescent="0.2">
      <c r="A11782" s="11"/>
      <c r="B11782"/>
      <c r="C11782"/>
      <c r="E11782" s="11"/>
      <c r="F11782" s="11"/>
    </row>
    <row r="11783" spans="1:6" x14ac:dyDescent="0.2">
      <c r="A11783" s="11"/>
      <c r="B11783"/>
      <c r="C11783"/>
      <c r="E11783" s="11"/>
      <c r="F11783" s="11"/>
    </row>
    <row r="11784" spans="1:6" x14ac:dyDescent="0.2">
      <c r="A11784" s="11"/>
      <c r="B11784"/>
      <c r="C11784"/>
      <c r="E11784" s="11"/>
      <c r="F11784" s="11"/>
    </row>
    <row r="11785" spans="1:6" x14ac:dyDescent="0.2">
      <c r="A11785" s="11"/>
      <c r="B11785"/>
      <c r="C11785"/>
      <c r="E11785" s="11"/>
      <c r="F11785" s="11"/>
    </row>
    <row r="11786" spans="1:6" x14ac:dyDescent="0.2">
      <c r="A11786" s="11"/>
      <c r="B11786"/>
      <c r="C11786"/>
      <c r="E11786" s="11"/>
      <c r="F11786" s="11"/>
    </row>
    <row r="11787" spans="1:6" x14ac:dyDescent="0.2">
      <c r="A11787" s="11"/>
      <c r="B11787"/>
      <c r="C11787"/>
      <c r="E11787" s="11"/>
      <c r="F11787" s="11"/>
    </row>
    <row r="11788" spans="1:6" x14ac:dyDescent="0.2">
      <c r="A11788" s="11"/>
      <c r="B11788"/>
      <c r="C11788"/>
      <c r="E11788" s="11"/>
      <c r="F11788" s="11"/>
    </row>
    <row r="11789" spans="1:6" x14ac:dyDescent="0.2">
      <c r="A11789" s="11"/>
      <c r="B11789"/>
      <c r="C11789"/>
      <c r="E11789" s="11"/>
      <c r="F11789" s="11"/>
    </row>
    <row r="11790" spans="1:6" x14ac:dyDescent="0.2">
      <c r="A11790" s="11"/>
      <c r="B11790"/>
      <c r="C11790"/>
      <c r="E11790" s="11"/>
      <c r="F11790" s="11"/>
    </row>
    <row r="11791" spans="1:6" x14ac:dyDescent="0.2">
      <c r="A11791" s="11"/>
      <c r="B11791"/>
      <c r="C11791"/>
      <c r="E11791" s="11"/>
      <c r="F11791" s="11"/>
    </row>
    <row r="11792" spans="1:6" x14ac:dyDescent="0.2">
      <c r="A11792" s="11"/>
      <c r="B11792"/>
      <c r="C11792"/>
      <c r="E11792" s="11"/>
      <c r="F11792" s="11"/>
    </row>
    <row r="11793" spans="1:6" x14ac:dyDescent="0.2">
      <c r="A11793" s="11"/>
      <c r="B11793"/>
      <c r="C11793"/>
      <c r="E11793" s="11"/>
      <c r="F11793" s="11"/>
    </row>
    <row r="11794" spans="1:6" x14ac:dyDescent="0.2">
      <c r="A11794" s="11"/>
      <c r="B11794"/>
      <c r="C11794"/>
      <c r="E11794" s="11"/>
      <c r="F11794" s="11"/>
    </row>
    <row r="11795" spans="1:6" x14ac:dyDescent="0.2">
      <c r="A11795" s="11"/>
      <c r="B11795"/>
      <c r="C11795"/>
      <c r="E11795" s="11"/>
      <c r="F11795" s="11"/>
    </row>
    <row r="11796" spans="1:6" x14ac:dyDescent="0.2">
      <c r="A11796" s="11"/>
      <c r="B11796"/>
      <c r="C11796"/>
      <c r="E11796" s="11"/>
      <c r="F11796" s="11"/>
    </row>
    <row r="11797" spans="1:6" x14ac:dyDescent="0.2">
      <c r="A11797" s="11"/>
      <c r="B11797"/>
      <c r="C11797"/>
      <c r="E11797" s="11"/>
      <c r="F11797" s="11"/>
    </row>
    <row r="11798" spans="1:6" x14ac:dyDescent="0.2">
      <c r="A11798" s="11"/>
      <c r="B11798"/>
      <c r="C11798"/>
      <c r="E11798" s="11"/>
      <c r="F11798" s="11"/>
    </row>
    <row r="11799" spans="1:6" x14ac:dyDescent="0.2">
      <c r="A11799" s="11"/>
      <c r="B11799"/>
      <c r="C11799"/>
      <c r="E11799" s="11"/>
      <c r="F11799" s="11"/>
    </row>
    <row r="11800" spans="1:6" x14ac:dyDescent="0.2">
      <c r="A11800" s="11"/>
      <c r="B11800"/>
      <c r="C11800"/>
      <c r="E11800" s="11"/>
      <c r="F11800" s="11"/>
    </row>
    <row r="11801" spans="1:6" x14ac:dyDescent="0.2">
      <c r="A11801" s="11"/>
      <c r="B11801"/>
      <c r="C11801"/>
      <c r="E11801" s="11"/>
      <c r="F11801" s="11"/>
    </row>
    <row r="11802" spans="1:6" x14ac:dyDescent="0.2">
      <c r="A11802" s="11"/>
      <c r="B11802"/>
      <c r="C11802"/>
      <c r="E11802" s="11"/>
      <c r="F11802" s="11"/>
    </row>
    <row r="11803" spans="1:6" x14ac:dyDescent="0.2">
      <c r="A11803" s="11"/>
      <c r="B11803"/>
      <c r="C11803"/>
      <c r="E11803" s="11"/>
      <c r="F11803" s="11"/>
    </row>
    <row r="11804" spans="1:6" x14ac:dyDescent="0.2">
      <c r="A11804" s="11"/>
      <c r="B11804"/>
      <c r="C11804"/>
      <c r="E11804" s="11"/>
      <c r="F11804" s="11"/>
    </row>
    <row r="11805" spans="1:6" x14ac:dyDescent="0.2">
      <c r="A11805" s="11"/>
      <c r="B11805"/>
      <c r="C11805"/>
      <c r="E11805" s="11"/>
      <c r="F11805" s="11"/>
    </row>
    <row r="11806" spans="1:6" x14ac:dyDescent="0.2">
      <c r="A11806" s="11"/>
      <c r="B11806"/>
      <c r="C11806"/>
      <c r="E11806" s="11"/>
      <c r="F11806" s="11"/>
    </row>
    <row r="11807" spans="1:6" x14ac:dyDescent="0.2">
      <c r="A11807" s="11"/>
      <c r="B11807"/>
      <c r="C11807"/>
      <c r="E11807" s="11"/>
      <c r="F11807" s="11"/>
    </row>
    <row r="11808" spans="1:6" x14ac:dyDescent="0.2">
      <c r="A11808" s="11"/>
      <c r="B11808"/>
      <c r="C11808"/>
      <c r="E11808" s="11"/>
      <c r="F11808" s="11"/>
    </row>
    <row r="11809" spans="1:6" x14ac:dyDescent="0.2">
      <c r="A11809" s="11"/>
      <c r="B11809"/>
      <c r="C11809"/>
      <c r="E11809" s="11"/>
      <c r="F11809" s="11"/>
    </row>
    <row r="11810" spans="1:6" x14ac:dyDescent="0.2">
      <c r="A11810" s="11"/>
      <c r="B11810"/>
      <c r="C11810"/>
      <c r="E11810" s="11"/>
      <c r="F11810" s="11"/>
    </row>
    <row r="11811" spans="1:6" x14ac:dyDescent="0.2">
      <c r="A11811" s="11"/>
      <c r="B11811"/>
      <c r="C11811"/>
      <c r="E11811" s="11"/>
      <c r="F11811" s="11"/>
    </row>
    <row r="11812" spans="1:6" x14ac:dyDescent="0.2">
      <c r="A11812" s="11"/>
      <c r="B11812"/>
      <c r="C11812"/>
      <c r="E11812" s="11"/>
      <c r="F11812" s="11"/>
    </row>
    <row r="11813" spans="1:6" x14ac:dyDescent="0.2">
      <c r="A11813" s="11"/>
      <c r="B11813"/>
      <c r="C11813"/>
      <c r="E11813" s="11"/>
      <c r="F11813" s="11"/>
    </row>
    <row r="11814" spans="1:6" x14ac:dyDescent="0.2">
      <c r="A11814" s="11"/>
      <c r="B11814"/>
      <c r="C11814"/>
      <c r="E11814" s="11"/>
      <c r="F11814" s="11"/>
    </row>
    <row r="11815" spans="1:6" x14ac:dyDescent="0.2">
      <c r="A11815" s="11"/>
      <c r="B11815"/>
      <c r="C11815"/>
      <c r="E11815" s="11"/>
      <c r="F11815" s="11"/>
    </row>
    <row r="11816" spans="1:6" x14ac:dyDescent="0.2">
      <c r="A11816" s="11"/>
      <c r="B11816"/>
      <c r="C11816"/>
      <c r="E11816" s="11"/>
      <c r="F11816" s="11"/>
    </row>
    <row r="11817" spans="1:6" x14ac:dyDescent="0.2">
      <c r="A11817" s="11"/>
      <c r="B11817"/>
      <c r="C11817"/>
      <c r="E11817" s="11"/>
      <c r="F11817" s="11"/>
    </row>
    <row r="11818" spans="1:6" x14ac:dyDescent="0.2">
      <c r="A11818" s="11"/>
      <c r="B11818"/>
      <c r="C11818"/>
      <c r="E11818" s="11"/>
      <c r="F11818" s="11"/>
    </row>
    <row r="11819" spans="1:6" x14ac:dyDescent="0.2">
      <c r="A11819" s="11"/>
      <c r="B11819"/>
      <c r="C11819"/>
      <c r="E11819" s="11"/>
      <c r="F11819" s="11"/>
    </row>
    <row r="11820" spans="1:6" x14ac:dyDescent="0.2">
      <c r="A11820" s="11"/>
      <c r="B11820"/>
      <c r="C11820"/>
      <c r="E11820" s="11"/>
      <c r="F11820" s="11"/>
    </row>
    <row r="11821" spans="1:6" x14ac:dyDescent="0.2">
      <c r="A11821" s="11"/>
      <c r="B11821"/>
      <c r="C11821"/>
      <c r="E11821" s="11"/>
      <c r="F11821" s="11"/>
    </row>
    <row r="11822" spans="1:6" x14ac:dyDescent="0.2">
      <c r="A11822" s="11"/>
      <c r="B11822"/>
      <c r="C11822"/>
      <c r="E11822" s="11"/>
      <c r="F11822" s="11"/>
    </row>
    <row r="11823" spans="1:6" x14ac:dyDescent="0.2">
      <c r="A11823" s="11"/>
      <c r="B11823"/>
      <c r="C11823"/>
      <c r="E11823" s="11"/>
      <c r="F11823" s="11"/>
    </row>
    <row r="11824" spans="1:6" x14ac:dyDescent="0.2">
      <c r="A11824" s="11"/>
      <c r="B11824"/>
      <c r="C11824"/>
      <c r="E11824" s="11"/>
      <c r="F11824" s="11"/>
    </row>
    <row r="11825" spans="1:6" x14ac:dyDescent="0.2">
      <c r="A11825" s="11"/>
      <c r="B11825"/>
      <c r="C11825"/>
      <c r="E11825" s="11"/>
      <c r="F11825" s="11"/>
    </row>
    <row r="11826" spans="1:6" x14ac:dyDescent="0.2">
      <c r="A11826" s="11"/>
      <c r="B11826"/>
      <c r="C11826"/>
      <c r="E11826" s="11"/>
      <c r="F11826" s="11"/>
    </row>
    <row r="11827" spans="1:6" x14ac:dyDescent="0.2">
      <c r="A11827" s="11"/>
      <c r="B11827"/>
      <c r="C11827"/>
      <c r="E11827" s="11"/>
      <c r="F11827" s="11"/>
    </row>
    <row r="11828" spans="1:6" x14ac:dyDescent="0.2">
      <c r="A11828" s="11"/>
      <c r="B11828"/>
      <c r="C11828"/>
      <c r="E11828" s="11"/>
      <c r="F11828" s="11"/>
    </row>
    <row r="11829" spans="1:6" x14ac:dyDescent="0.2">
      <c r="A11829" s="11"/>
      <c r="B11829"/>
      <c r="C11829"/>
      <c r="E11829" s="11"/>
      <c r="F11829" s="11"/>
    </row>
    <row r="11830" spans="1:6" x14ac:dyDescent="0.2">
      <c r="A11830" s="11"/>
      <c r="B11830"/>
      <c r="C11830"/>
      <c r="E11830" s="11"/>
      <c r="F11830" s="11"/>
    </row>
    <row r="11831" spans="1:6" x14ac:dyDescent="0.2">
      <c r="A11831" s="11"/>
      <c r="B11831"/>
      <c r="C11831"/>
      <c r="E11831" s="11"/>
      <c r="F11831" s="11"/>
    </row>
    <row r="11832" spans="1:6" x14ac:dyDescent="0.2">
      <c r="A11832" s="11"/>
      <c r="B11832"/>
      <c r="C11832"/>
      <c r="E11832" s="11"/>
      <c r="F11832" s="11"/>
    </row>
    <row r="11833" spans="1:6" x14ac:dyDescent="0.2">
      <c r="A11833" s="11"/>
      <c r="B11833"/>
      <c r="C11833"/>
      <c r="E11833" s="11"/>
      <c r="F11833" s="11"/>
    </row>
    <row r="11834" spans="1:6" x14ac:dyDescent="0.2">
      <c r="A11834" s="11"/>
      <c r="B11834"/>
      <c r="C11834"/>
      <c r="E11834" s="11"/>
      <c r="F11834" s="11"/>
    </row>
    <row r="11835" spans="1:6" x14ac:dyDescent="0.2">
      <c r="A11835" s="11"/>
      <c r="B11835"/>
      <c r="C11835"/>
      <c r="E11835" s="11"/>
      <c r="F11835" s="11"/>
    </row>
    <row r="11836" spans="1:6" x14ac:dyDescent="0.2">
      <c r="A11836" s="11"/>
      <c r="B11836"/>
      <c r="C11836"/>
      <c r="E11836" s="11"/>
      <c r="F11836" s="11"/>
    </row>
    <row r="11837" spans="1:6" x14ac:dyDescent="0.2">
      <c r="A11837" s="11"/>
      <c r="B11837"/>
      <c r="C11837"/>
      <c r="E11837" s="11"/>
      <c r="F11837" s="11"/>
    </row>
    <row r="11838" spans="1:6" x14ac:dyDescent="0.2">
      <c r="A11838" s="11"/>
      <c r="B11838"/>
      <c r="C11838"/>
      <c r="E11838" s="11"/>
      <c r="F11838" s="11"/>
    </row>
    <row r="11839" spans="1:6" x14ac:dyDescent="0.2">
      <c r="A11839" s="11"/>
      <c r="B11839"/>
      <c r="C11839"/>
      <c r="E11839" s="11"/>
      <c r="F11839" s="11"/>
    </row>
    <row r="11840" spans="1:6" x14ac:dyDescent="0.2">
      <c r="A11840" s="11"/>
      <c r="B11840"/>
      <c r="C11840"/>
      <c r="E11840" s="11"/>
      <c r="F11840" s="11"/>
    </row>
    <row r="11841" spans="1:6" x14ac:dyDescent="0.2">
      <c r="A11841" s="11"/>
      <c r="B11841"/>
      <c r="C11841"/>
      <c r="E11841" s="11"/>
      <c r="F11841" s="11"/>
    </row>
    <row r="11842" spans="1:6" x14ac:dyDescent="0.2">
      <c r="A11842" s="11"/>
      <c r="B11842"/>
      <c r="C11842"/>
      <c r="E11842" s="11"/>
      <c r="F11842" s="11"/>
    </row>
    <row r="11843" spans="1:6" x14ac:dyDescent="0.2">
      <c r="A11843" s="11"/>
      <c r="B11843"/>
      <c r="C11843"/>
      <c r="E11843" s="11"/>
      <c r="F11843" s="11"/>
    </row>
    <row r="11844" spans="1:6" x14ac:dyDescent="0.2">
      <c r="A11844" s="11"/>
      <c r="B11844"/>
      <c r="C11844"/>
      <c r="E11844" s="11"/>
      <c r="F11844" s="11"/>
    </row>
    <row r="11845" spans="1:6" x14ac:dyDescent="0.2">
      <c r="A11845" s="11"/>
      <c r="B11845"/>
      <c r="C11845"/>
      <c r="E11845" s="11"/>
      <c r="F11845" s="11"/>
    </row>
    <row r="11846" spans="1:6" x14ac:dyDescent="0.2">
      <c r="A11846" s="11"/>
      <c r="B11846"/>
      <c r="C11846"/>
      <c r="E11846" s="11"/>
      <c r="F11846" s="11"/>
    </row>
    <row r="11847" spans="1:6" x14ac:dyDescent="0.2">
      <c r="A11847" s="11"/>
      <c r="B11847"/>
      <c r="C11847"/>
      <c r="E11847" s="11"/>
      <c r="F11847" s="11"/>
    </row>
    <row r="11848" spans="1:6" x14ac:dyDescent="0.2">
      <c r="A11848" s="11"/>
      <c r="B11848"/>
      <c r="C11848"/>
      <c r="E11848" s="11"/>
      <c r="F11848" s="11"/>
    </row>
    <row r="11849" spans="1:6" x14ac:dyDescent="0.2">
      <c r="A11849" s="11"/>
      <c r="B11849"/>
      <c r="C11849"/>
      <c r="E11849" s="11"/>
      <c r="F11849" s="11"/>
    </row>
    <row r="11850" spans="1:6" x14ac:dyDescent="0.2">
      <c r="A11850" s="11"/>
      <c r="B11850"/>
      <c r="C11850"/>
      <c r="E11850" s="11"/>
      <c r="F11850" s="11"/>
    </row>
    <row r="11851" spans="1:6" x14ac:dyDescent="0.2">
      <c r="A11851" s="11"/>
      <c r="B11851"/>
      <c r="C11851"/>
      <c r="E11851" s="11"/>
      <c r="F11851" s="11"/>
    </row>
    <row r="11852" spans="1:6" x14ac:dyDescent="0.2">
      <c r="A11852" s="11"/>
      <c r="B11852"/>
      <c r="C11852"/>
      <c r="E11852" s="11"/>
      <c r="F11852" s="11"/>
    </row>
    <row r="11853" spans="1:6" x14ac:dyDescent="0.2">
      <c r="A11853" s="11"/>
      <c r="B11853"/>
      <c r="C11853"/>
      <c r="E11853" s="11"/>
      <c r="F11853" s="11"/>
    </row>
    <row r="11854" spans="1:6" x14ac:dyDescent="0.2">
      <c r="A11854" s="11"/>
      <c r="B11854"/>
      <c r="C11854"/>
      <c r="E11854" s="11"/>
      <c r="F11854" s="11"/>
    </row>
    <row r="11855" spans="1:6" x14ac:dyDescent="0.2">
      <c r="A11855" s="11"/>
      <c r="B11855"/>
      <c r="C11855"/>
      <c r="E11855" s="11"/>
      <c r="F11855" s="11"/>
    </row>
    <row r="11856" spans="1:6" x14ac:dyDescent="0.2">
      <c r="A11856" s="11"/>
      <c r="B11856"/>
      <c r="C11856"/>
      <c r="E11856" s="11"/>
      <c r="F11856" s="11"/>
    </row>
    <row r="11857" spans="1:6" x14ac:dyDescent="0.2">
      <c r="A11857" s="11"/>
      <c r="B11857"/>
      <c r="C11857"/>
      <c r="E11857" s="11"/>
      <c r="F11857" s="11"/>
    </row>
    <row r="11858" spans="1:6" x14ac:dyDescent="0.2">
      <c r="A11858" s="11"/>
      <c r="B11858"/>
      <c r="C11858"/>
      <c r="E11858" s="11"/>
      <c r="F11858" s="11"/>
    </row>
    <row r="11859" spans="1:6" x14ac:dyDescent="0.2">
      <c r="A11859" s="11"/>
      <c r="B11859"/>
      <c r="C11859"/>
      <c r="E11859" s="11"/>
      <c r="F11859" s="11"/>
    </row>
    <row r="11860" spans="1:6" x14ac:dyDescent="0.2">
      <c r="A11860" s="11"/>
      <c r="B11860"/>
      <c r="C11860"/>
      <c r="E11860" s="11"/>
      <c r="F11860" s="11"/>
    </row>
    <row r="11861" spans="1:6" x14ac:dyDescent="0.2">
      <c r="A11861" s="11"/>
      <c r="B11861"/>
      <c r="C11861"/>
      <c r="E11861" s="11"/>
      <c r="F11861" s="11"/>
    </row>
    <row r="11862" spans="1:6" x14ac:dyDescent="0.2">
      <c r="A11862" s="11"/>
      <c r="B11862"/>
      <c r="C11862"/>
      <c r="E11862" s="11"/>
      <c r="F11862" s="11"/>
    </row>
    <row r="11863" spans="1:6" x14ac:dyDescent="0.2">
      <c r="A11863" s="11"/>
      <c r="B11863"/>
      <c r="C11863"/>
      <c r="E11863" s="11"/>
      <c r="F11863" s="11"/>
    </row>
    <row r="11864" spans="1:6" x14ac:dyDescent="0.2">
      <c r="A11864" s="11"/>
      <c r="B11864"/>
      <c r="C11864"/>
      <c r="E11864" s="11"/>
      <c r="F11864" s="11"/>
    </row>
    <row r="11865" spans="1:6" x14ac:dyDescent="0.2">
      <c r="A11865" s="11"/>
      <c r="B11865"/>
      <c r="C11865"/>
      <c r="E11865" s="11"/>
      <c r="F11865" s="11"/>
    </row>
    <row r="11866" spans="1:6" x14ac:dyDescent="0.2">
      <c r="A11866" s="11"/>
      <c r="B11866"/>
      <c r="C11866"/>
      <c r="E11866" s="11"/>
      <c r="F11866" s="11"/>
    </row>
    <row r="11867" spans="1:6" x14ac:dyDescent="0.2">
      <c r="A11867" s="11"/>
      <c r="B11867"/>
      <c r="C11867"/>
      <c r="E11867" s="11"/>
      <c r="F11867" s="11"/>
    </row>
    <row r="11868" spans="1:6" x14ac:dyDescent="0.2">
      <c r="A11868" s="11"/>
      <c r="B11868"/>
      <c r="C11868"/>
      <c r="E11868" s="11"/>
      <c r="F11868" s="11"/>
    </row>
    <row r="11869" spans="1:6" x14ac:dyDescent="0.2">
      <c r="A11869" s="11"/>
      <c r="B11869"/>
      <c r="C11869"/>
      <c r="E11869" s="11"/>
      <c r="F11869" s="11"/>
    </row>
    <row r="11870" spans="1:6" x14ac:dyDescent="0.2">
      <c r="A11870" s="11"/>
      <c r="B11870"/>
      <c r="C11870"/>
      <c r="E11870" s="11"/>
      <c r="F11870" s="11"/>
    </row>
    <row r="11871" spans="1:6" x14ac:dyDescent="0.2">
      <c r="A11871" s="11"/>
      <c r="B11871"/>
      <c r="C11871"/>
      <c r="E11871" s="11"/>
      <c r="F11871" s="11"/>
    </row>
    <row r="11872" spans="1:6" x14ac:dyDescent="0.2">
      <c r="A11872" s="11"/>
      <c r="B11872"/>
      <c r="C11872"/>
      <c r="E11872" s="11"/>
      <c r="F11872" s="11"/>
    </row>
    <row r="11873" spans="1:6" x14ac:dyDescent="0.2">
      <c r="A11873" s="11"/>
      <c r="B11873"/>
      <c r="C11873"/>
      <c r="E11873" s="11"/>
      <c r="F11873" s="11"/>
    </row>
    <row r="11874" spans="1:6" x14ac:dyDescent="0.2">
      <c r="A11874" s="11"/>
      <c r="B11874"/>
      <c r="C11874"/>
      <c r="E11874" s="11"/>
      <c r="F11874" s="11"/>
    </row>
    <row r="11875" spans="1:6" x14ac:dyDescent="0.2">
      <c r="A11875" s="11"/>
      <c r="B11875"/>
      <c r="C11875"/>
      <c r="E11875" s="11"/>
      <c r="F11875" s="11"/>
    </row>
    <row r="11876" spans="1:6" x14ac:dyDescent="0.2">
      <c r="A11876" s="11"/>
      <c r="B11876"/>
      <c r="C11876"/>
      <c r="E11876" s="11"/>
      <c r="F11876" s="11"/>
    </row>
    <row r="11877" spans="1:6" x14ac:dyDescent="0.2">
      <c r="A11877" s="11"/>
      <c r="B11877"/>
      <c r="C11877"/>
      <c r="E11877" s="11"/>
      <c r="F11877" s="11"/>
    </row>
    <row r="11878" spans="1:6" x14ac:dyDescent="0.2">
      <c r="A11878" s="11"/>
      <c r="B11878"/>
      <c r="C11878"/>
      <c r="E11878" s="11"/>
      <c r="F11878" s="11"/>
    </row>
    <row r="11879" spans="1:6" x14ac:dyDescent="0.2">
      <c r="A11879" s="11"/>
      <c r="B11879"/>
      <c r="C11879"/>
      <c r="E11879" s="11"/>
      <c r="F11879" s="11"/>
    </row>
    <row r="11880" spans="1:6" x14ac:dyDescent="0.2">
      <c r="A11880" s="11"/>
      <c r="B11880"/>
      <c r="C11880"/>
      <c r="E11880" s="11"/>
      <c r="F11880" s="11"/>
    </row>
    <row r="11881" spans="1:6" x14ac:dyDescent="0.2">
      <c r="A11881" s="11"/>
      <c r="B11881"/>
      <c r="C11881"/>
      <c r="E11881" s="11"/>
      <c r="F11881" s="11"/>
    </row>
    <row r="11882" spans="1:6" x14ac:dyDescent="0.2">
      <c r="A11882" s="11"/>
      <c r="B11882"/>
      <c r="C11882"/>
      <c r="E11882" s="11"/>
      <c r="F11882" s="11"/>
    </row>
    <row r="11883" spans="1:6" x14ac:dyDescent="0.2">
      <c r="A11883" s="11"/>
      <c r="B11883"/>
      <c r="C11883"/>
      <c r="E11883" s="11"/>
      <c r="F11883" s="11"/>
    </row>
    <row r="11884" spans="1:6" x14ac:dyDescent="0.2">
      <c r="A11884" s="11"/>
      <c r="B11884"/>
      <c r="C11884"/>
      <c r="E11884" s="11"/>
      <c r="F11884" s="11"/>
    </row>
    <row r="11885" spans="1:6" x14ac:dyDescent="0.2">
      <c r="A11885" s="11"/>
      <c r="B11885"/>
      <c r="C11885"/>
      <c r="E11885" s="11"/>
      <c r="F11885" s="11"/>
    </row>
    <row r="11886" spans="1:6" x14ac:dyDescent="0.2">
      <c r="A11886" s="11"/>
      <c r="B11886"/>
      <c r="C11886"/>
      <c r="E11886" s="11"/>
      <c r="F11886" s="11"/>
    </row>
    <row r="11887" spans="1:6" x14ac:dyDescent="0.2">
      <c r="A11887" s="11"/>
      <c r="B11887"/>
      <c r="C11887"/>
      <c r="E11887" s="11"/>
      <c r="F11887" s="11"/>
    </row>
    <row r="11888" spans="1:6" x14ac:dyDescent="0.2">
      <c r="A11888" s="11"/>
      <c r="B11888"/>
      <c r="C11888"/>
      <c r="E11888" s="11"/>
      <c r="F11888" s="11"/>
    </row>
    <row r="11889" spans="1:6" x14ac:dyDescent="0.2">
      <c r="A11889" s="11"/>
      <c r="B11889"/>
      <c r="C11889"/>
      <c r="E11889" s="11"/>
      <c r="F11889" s="11"/>
    </row>
    <row r="11890" spans="1:6" x14ac:dyDescent="0.2">
      <c r="A11890" s="11"/>
      <c r="B11890"/>
      <c r="C11890"/>
      <c r="E11890" s="11"/>
      <c r="F11890" s="11"/>
    </row>
    <row r="11891" spans="1:6" x14ac:dyDescent="0.2">
      <c r="A11891" s="11"/>
      <c r="B11891"/>
      <c r="C11891"/>
      <c r="E11891" s="11"/>
      <c r="F11891" s="11"/>
    </row>
    <row r="11892" spans="1:6" x14ac:dyDescent="0.2">
      <c r="A11892" s="11"/>
      <c r="B11892"/>
      <c r="C11892"/>
      <c r="E11892" s="11"/>
      <c r="F11892" s="11"/>
    </row>
    <row r="11893" spans="1:6" x14ac:dyDescent="0.2">
      <c r="A11893" s="11"/>
      <c r="B11893"/>
      <c r="C11893"/>
      <c r="E11893" s="11"/>
      <c r="F11893" s="11"/>
    </row>
    <row r="11894" spans="1:6" x14ac:dyDescent="0.2">
      <c r="A11894" s="11"/>
      <c r="B11894"/>
      <c r="C11894"/>
      <c r="E11894" s="11"/>
      <c r="F11894" s="11"/>
    </row>
    <row r="11895" spans="1:6" x14ac:dyDescent="0.2">
      <c r="A11895" s="11"/>
      <c r="B11895"/>
      <c r="C11895"/>
      <c r="E11895" s="11"/>
      <c r="F11895" s="11"/>
    </row>
    <row r="11896" spans="1:6" x14ac:dyDescent="0.2">
      <c r="A11896" s="11"/>
      <c r="B11896"/>
      <c r="C11896"/>
      <c r="E11896" s="11"/>
      <c r="F11896" s="11"/>
    </row>
    <row r="11897" spans="1:6" x14ac:dyDescent="0.2">
      <c r="A11897" s="11"/>
      <c r="B11897"/>
      <c r="C11897"/>
      <c r="E11897" s="11"/>
      <c r="F11897" s="11"/>
    </row>
    <row r="11898" spans="1:6" x14ac:dyDescent="0.2">
      <c r="A11898" s="11"/>
      <c r="B11898"/>
      <c r="C11898"/>
      <c r="E11898" s="11"/>
      <c r="F11898" s="11"/>
    </row>
    <row r="11899" spans="1:6" x14ac:dyDescent="0.2">
      <c r="A11899" s="11"/>
      <c r="B11899"/>
      <c r="C11899"/>
      <c r="E11899" s="11"/>
      <c r="F11899" s="11"/>
    </row>
    <row r="11900" spans="1:6" x14ac:dyDescent="0.2">
      <c r="A11900" s="11"/>
      <c r="B11900"/>
      <c r="C11900"/>
      <c r="E11900" s="11"/>
      <c r="F11900" s="11"/>
    </row>
    <row r="11901" spans="1:6" x14ac:dyDescent="0.2">
      <c r="A11901" s="11"/>
      <c r="B11901"/>
      <c r="C11901"/>
      <c r="E11901" s="11"/>
      <c r="F11901" s="11"/>
    </row>
    <row r="11902" spans="1:6" x14ac:dyDescent="0.2">
      <c r="A11902" s="11"/>
      <c r="B11902"/>
      <c r="C11902"/>
      <c r="E11902" s="11"/>
      <c r="F11902" s="11"/>
    </row>
    <row r="11903" spans="1:6" x14ac:dyDescent="0.2">
      <c r="A11903" s="11"/>
      <c r="B11903"/>
      <c r="C11903"/>
      <c r="E11903" s="11"/>
      <c r="F11903" s="11"/>
    </row>
    <row r="11904" spans="1:6" x14ac:dyDescent="0.2">
      <c r="A11904" s="11"/>
      <c r="B11904"/>
      <c r="C11904"/>
      <c r="E11904" s="11"/>
      <c r="F11904" s="11"/>
    </row>
    <row r="11905" spans="1:6" x14ac:dyDescent="0.2">
      <c r="A11905" s="11"/>
      <c r="B11905"/>
      <c r="C11905"/>
      <c r="E11905" s="11"/>
      <c r="F11905" s="11"/>
    </row>
    <row r="11906" spans="1:6" x14ac:dyDescent="0.2">
      <c r="A11906" s="11"/>
      <c r="B11906"/>
      <c r="C11906"/>
      <c r="E11906" s="11"/>
      <c r="F11906" s="11"/>
    </row>
    <row r="11907" spans="1:6" x14ac:dyDescent="0.2">
      <c r="A11907" s="11"/>
      <c r="B11907"/>
      <c r="C11907"/>
      <c r="E11907" s="11"/>
      <c r="F11907" s="11"/>
    </row>
    <row r="11908" spans="1:6" x14ac:dyDescent="0.2">
      <c r="A11908" s="11"/>
      <c r="B11908"/>
      <c r="C11908"/>
      <c r="E11908" s="11"/>
      <c r="F11908" s="11"/>
    </row>
    <row r="11909" spans="1:6" x14ac:dyDescent="0.2">
      <c r="A11909" s="11"/>
      <c r="B11909"/>
      <c r="C11909"/>
      <c r="E11909" s="11"/>
      <c r="F11909" s="11"/>
    </row>
    <row r="11910" spans="1:6" x14ac:dyDescent="0.2">
      <c r="A11910" s="11"/>
      <c r="B11910"/>
      <c r="C11910"/>
      <c r="E11910" s="11"/>
      <c r="F11910" s="11"/>
    </row>
    <row r="11911" spans="1:6" x14ac:dyDescent="0.2">
      <c r="A11911" s="11"/>
      <c r="B11911"/>
      <c r="C11911"/>
      <c r="E11911" s="11"/>
      <c r="F11911" s="11"/>
    </row>
    <row r="11912" spans="1:6" x14ac:dyDescent="0.2">
      <c r="A11912" s="11"/>
      <c r="B11912"/>
      <c r="C11912"/>
      <c r="E11912" s="11"/>
      <c r="F11912" s="11"/>
    </row>
    <row r="11913" spans="1:6" x14ac:dyDescent="0.2">
      <c r="A11913" s="11"/>
      <c r="B11913"/>
      <c r="C11913"/>
      <c r="E11913" s="11"/>
      <c r="F11913" s="11"/>
    </row>
    <row r="11914" spans="1:6" x14ac:dyDescent="0.2">
      <c r="A11914" s="11"/>
      <c r="B11914"/>
      <c r="C11914"/>
      <c r="E11914" s="11"/>
      <c r="F11914" s="11"/>
    </row>
    <row r="11915" spans="1:6" x14ac:dyDescent="0.2">
      <c r="A11915" s="11"/>
      <c r="B11915"/>
      <c r="C11915"/>
      <c r="E11915" s="11"/>
      <c r="F11915" s="11"/>
    </row>
    <row r="11916" spans="1:6" x14ac:dyDescent="0.2">
      <c r="A11916" s="11"/>
      <c r="B11916"/>
      <c r="C11916"/>
      <c r="E11916" s="11"/>
      <c r="F11916" s="11"/>
    </row>
    <row r="11917" spans="1:6" x14ac:dyDescent="0.2">
      <c r="A11917" s="11"/>
      <c r="B11917"/>
      <c r="C11917"/>
      <c r="E11917" s="11"/>
      <c r="F11917" s="11"/>
    </row>
    <row r="11918" spans="1:6" x14ac:dyDescent="0.2">
      <c r="A11918" s="11"/>
      <c r="B11918"/>
      <c r="C11918"/>
      <c r="E11918" s="11"/>
      <c r="F11918" s="11"/>
    </row>
    <row r="11919" spans="1:6" x14ac:dyDescent="0.2">
      <c r="A11919" s="11"/>
      <c r="B11919"/>
      <c r="C11919"/>
      <c r="E11919" s="11"/>
      <c r="F11919" s="11"/>
    </row>
    <row r="11920" spans="1:6" x14ac:dyDescent="0.2">
      <c r="A11920" s="11"/>
      <c r="B11920"/>
      <c r="C11920"/>
      <c r="E11920" s="11"/>
      <c r="F11920" s="11"/>
    </row>
    <row r="11921" spans="1:6" x14ac:dyDescent="0.2">
      <c r="A11921" s="11"/>
      <c r="B11921"/>
      <c r="C11921"/>
      <c r="E11921" s="11"/>
      <c r="F11921" s="11"/>
    </row>
    <row r="11922" spans="1:6" x14ac:dyDescent="0.2">
      <c r="A11922" s="11"/>
      <c r="B11922"/>
      <c r="C11922"/>
      <c r="E11922" s="11"/>
      <c r="F11922" s="11"/>
    </row>
    <row r="11923" spans="1:6" x14ac:dyDescent="0.2">
      <c r="A11923" s="11"/>
      <c r="B11923"/>
      <c r="C11923"/>
      <c r="E11923" s="11"/>
      <c r="F11923" s="11"/>
    </row>
    <row r="11924" spans="1:6" x14ac:dyDescent="0.2">
      <c r="A11924" s="11"/>
      <c r="B11924"/>
      <c r="C11924"/>
      <c r="E11924" s="11"/>
      <c r="F11924" s="11"/>
    </row>
    <row r="11925" spans="1:6" x14ac:dyDescent="0.2">
      <c r="A11925" s="11"/>
      <c r="B11925"/>
      <c r="C11925"/>
      <c r="E11925" s="11"/>
      <c r="F11925" s="11"/>
    </row>
    <row r="11926" spans="1:6" x14ac:dyDescent="0.2">
      <c r="A11926" s="11"/>
      <c r="B11926"/>
      <c r="C11926"/>
      <c r="E11926" s="11"/>
      <c r="F11926" s="11"/>
    </row>
    <row r="11927" spans="1:6" x14ac:dyDescent="0.2">
      <c r="A11927" s="11"/>
      <c r="B11927"/>
      <c r="C11927"/>
      <c r="E11927" s="11"/>
      <c r="F11927" s="11"/>
    </row>
    <row r="11928" spans="1:6" x14ac:dyDescent="0.2">
      <c r="A11928" s="11"/>
      <c r="B11928"/>
      <c r="C11928"/>
      <c r="E11928" s="11"/>
      <c r="F11928" s="11"/>
    </row>
    <row r="11929" spans="1:6" x14ac:dyDescent="0.2">
      <c r="A11929" s="11"/>
      <c r="B11929"/>
      <c r="C11929"/>
      <c r="E11929" s="11"/>
      <c r="F11929" s="11"/>
    </row>
    <row r="11930" spans="1:6" x14ac:dyDescent="0.2">
      <c r="A11930" s="11"/>
      <c r="B11930"/>
      <c r="C11930"/>
      <c r="E11930" s="11"/>
      <c r="F11930" s="11"/>
    </row>
    <row r="11931" spans="1:6" x14ac:dyDescent="0.2">
      <c r="A11931" s="11"/>
      <c r="B11931"/>
      <c r="C11931"/>
      <c r="E11931" s="11"/>
      <c r="F11931" s="11"/>
    </row>
    <row r="11932" spans="1:6" x14ac:dyDescent="0.2">
      <c r="A11932" s="11"/>
      <c r="B11932"/>
      <c r="C11932"/>
      <c r="E11932" s="11"/>
      <c r="F11932" s="11"/>
    </row>
    <row r="11933" spans="1:6" x14ac:dyDescent="0.2">
      <c r="A11933" s="11"/>
      <c r="B11933"/>
      <c r="C11933"/>
      <c r="E11933" s="11"/>
      <c r="F11933" s="11"/>
    </row>
    <row r="11934" spans="1:6" x14ac:dyDescent="0.2">
      <c r="A11934" s="11"/>
      <c r="B11934"/>
      <c r="C11934"/>
      <c r="E11934" s="11"/>
      <c r="F11934" s="11"/>
    </row>
    <row r="11935" spans="1:6" x14ac:dyDescent="0.2">
      <c r="A11935" s="11"/>
      <c r="B11935"/>
      <c r="C11935"/>
      <c r="E11935" s="11"/>
      <c r="F11935" s="11"/>
    </row>
    <row r="11936" spans="1:6" x14ac:dyDescent="0.2">
      <c r="A11936" s="11"/>
      <c r="B11936"/>
      <c r="C11936"/>
      <c r="E11936" s="11"/>
      <c r="F11936" s="11"/>
    </row>
    <row r="11937" spans="1:6" x14ac:dyDescent="0.2">
      <c r="A11937" s="11"/>
      <c r="B11937"/>
      <c r="C11937"/>
      <c r="E11937" s="11"/>
      <c r="F11937" s="11"/>
    </row>
    <row r="11938" spans="1:6" x14ac:dyDescent="0.2">
      <c r="A11938" s="11"/>
      <c r="B11938"/>
      <c r="C11938"/>
      <c r="E11938" s="11"/>
      <c r="F11938" s="11"/>
    </row>
    <row r="11939" spans="1:6" x14ac:dyDescent="0.2">
      <c r="A11939" s="11"/>
      <c r="B11939"/>
      <c r="C11939"/>
      <c r="E11939" s="11"/>
      <c r="F11939" s="11"/>
    </row>
    <row r="11940" spans="1:6" x14ac:dyDescent="0.2">
      <c r="A11940" s="11"/>
      <c r="B11940"/>
      <c r="C11940"/>
      <c r="E11940" s="11"/>
      <c r="F11940" s="11"/>
    </row>
    <row r="11941" spans="1:6" x14ac:dyDescent="0.2">
      <c r="A11941" s="11"/>
      <c r="B11941"/>
      <c r="C11941"/>
      <c r="E11941" s="11"/>
      <c r="F11941" s="11"/>
    </row>
    <row r="11942" spans="1:6" x14ac:dyDescent="0.2">
      <c r="A11942" s="11"/>
      <c r="B11942"/>
      <c r="C11942"/>
      <c r="E11942" s="11"/>
      <c r="F11942" s="11"/>
    </row>
    <row r="11943" spans="1:6" x14ac:dyDescent="0.2">
      <c r="A11943" s="11"/>
      <c r="B11943"/>
      <c r="C11943"/>
      <c r="E11943" s="11"/>
      <c r="F11943" s="11"/>
    </row>
    <row r="11944" spans="1:6" x14ac:dyDescent="0.2">
      <c r="A11944" s="11"/>
      <c r="B11944"/>
      <c r="C11944"/>
      <c r="E11944" s="11"/>
      <c r="F11944" s="11"/>
    </row>
    <row r="11945" spans="1:6" x14ac:dyDescent="0.2">
      <c r="A11945" s="11"/>
      <c r="B11945"/>
      <c r="C11945"/>
      <c r="E11945" s="11"/>
      <c r="F11945" s="11"/>
    </row>
    <row r="11946" spans="1:6" x14ac:dyDescent="0.2">
      <c r="A11946" s="11"/>
      <c r="B11946"/>
      <c r="C11946"/>
      <c r="E11946" s="11"/>
      <c r="F11946" s="11"/>
    </row>
    <row r="11947" spans="1:6" x14ac:dyDescent="0.2">
      <c r="A11947" s="11"/>
      <c r="B11947"/>
      <c r="C11947"/>
      <c r="E11947" s="11"/>
      <c r="F11947" s="11"/>
    </row>
    <row r="11948" spans="1:6" x14ac:dyDescent="0.2">
      <c r="A11948" s="11"/>
      <c r="B11948"/>
      <c r="C11948"/>
      <c r="E11948" s="11"/>
      <c r="F11948" s="11"/>
    </row>
    <row r="11949" spans="1:6" x14ac:dyDescent="0.2">
      <c r="A11949" s="11"/>
      <c r="B11949"/>
      <c r="C11949"/>
      <c r="E11949" s="11"/>
      <c r="F11949" s="11"/>
    </row>
    <row r="11950" spans="1:6" x14ac:dyDescent="0.2">
      <c r="A11950" s="11"/>
      <c r="B11950"/>
      <c r="C11950"/>
      <c r="E11950" s="11"/>
      <c r="F11950" s="11"/>
    </row>
    <row r="11951" spans="1:6" x14ac:dyDescent="0.2">
      <c r="A11951" s="11"/>
      <c r="B11951"/>
      <c r="C11951"/>
      <c r="E11951" s="11"/>
      <c r="F11951" s="11"/>
    </row>
    <row r="11952" spans="1:6" x14ac:dyDescent="0.2">
      <c r="A11952" s="11"/>
      <c r="B11952"/>
      <c r="C11952"/>
      <c r="E11952" s="11"/>
      <c r="F11952" s="11"/>
    </row>
    <row r="11953" spans="1:6" x14ac:dyDescent="0.2">
      <c r="A11953" s="11"/>
      <c r="B11953"/>
      <c r="C11953"/>
      <c r="E11953" s="11"/>
      <c r="F11953" s="11"/>
    </row>
    <row r="11954" spans="1:6" x14ac:dyDescent="0.2">
      <c r="A11954" s="11"/>
      <c r="B11954"/>
      <c r="C11954"/>
      <c r="E11954" s="11"/>
      <c r="F11954" s="11"/>
    </row>
    <row r="11955" spans="1:6" x14ac:dyDescent="0.2">
      <c r="A11955" s="11"/>
      <c r="B11955"/>
      <c r="C11955"/>
      <c r="E11955" s="11"/>
      <c r="F11955" s="11"/>
    </row>
    <row r="11956" spans="1:6" x14ac:dyDescent="0.2">
      <c r="A11956" s="11"/>
      <c r="B11956"/>
      <c r="C11956"/>
      <c r="E11956" s="11"/>
      <c r="F11956" s="11"/>
    </row>
    <row r="11957" spans="1:6" x14ac:dyDescent="0.2">
      <c r="A11957" s="11"/>
      <c r="B11957"/>
      <c r="C11957"/>
      <c r="E11957" s="11"/>
      <c r="F11957" s="11"/>
    </row>
    <row r="11958" spans="1:6" x14ac:dyDescent="0.2">
      <c r="A11958" s="11"/>
      <c r="B11958"/>
      <c r="C11958"/>
      <c r="E11958" s="11"/>
      <c r="F11958" s="11"/>
    </row>
    <row r="11959" spans="1:6" x14ac:dyDescent="0.2">
      <c r="A11959" s="11"/>
      <c r="B11959"/>
      <c r="C11959"/>
      <c r="E11959" s="11"/>
      <c r="F11959" s="11"/>
    </row>
    <row r="11960" spans="1:6" x14ac:dyDescent="0.2">
      <c r="A11960" s="11"/>
      <c r="B11960"/>
      <c r="C11960"/>
      <c r="E11960" s="11"/>
      <c r="F11960" s="11"/>
    </row>
    <row r="11961" spans="1:6" x14ac:dyDescent="0.2">
      <c r="A11961" s="11"/>
      <c r="B11961"/>
      <c r="C11961"/>
      <c r="E11961" s="11"/>
      <c r="F11961" s="11"/>
    </row>
    <row r="11962" spans="1:6" x14ac:dyDescent="0.2">
      <c r="A11962" s="11"/>
      <c r="B11962"/>
      <c r="C11962"/>
      <c r="E11962" s="11"/>
      <c r="F11962" s="11"/>
    </row>
    <row r="11963" spans="1:6" x14ac:dyDescent="0.2">
      <c r="A11963" s="11"/>
      <c r="B11963"/>
      <c r="C11963"/>
      <c r="E11963" s="11"/>
      <c r="F11963" s="11"/>
    </row>
    <row r="11964" spans="1:6" x14ac:dyDescent="0.2">
      <c r="A11964" s="11"/>
      <c r="B11964"/>
      <c r="C11964"/>
      <c r="E11964" s="11"/>
      <c r="F11964" s="11"/>
    </row>
    <row r="11965" spans="1:6" x14ac:dyDescent="0.2">
      <c r="A11965" s="11"/>
      <c r="B11965"/>
      <c r="C11965"/>
      <c r="E11965" s="11"/>
      <c r="F11965" s="11"/>
    </row>
    <row r="11966" spans="1:6" x14ac:dyDescent="0.2">
      <c r="A11966" s="11"/>
      <c r="B11966"/>
      <c r="C11966"/>
      <c r="E11966" s="11"/>
      <c r="F11966" s="11"/>
    </row>
    <row r="11967" spans="1:6" x14ac:dyDescent="0.2">
      <c r="A11967" s="11"/>
      <c r="B11967"/>
      <c r="C11967"/>
      <c r="E11967" s="11"/>
      <c r="F11967" s="11"/>
    </row>
    <row r="11968" spans="1:6" x14ac:dyDescent="0.2">
      <c r="A11968" s="11"/>
      <c r="B11968"/>
      <c r="C11968"/>
      <c r="E11968" s="11"/>
      <c r="F11968" s="11"/>
    </row>
    <row r="11969" spans="1:6" x14ac:dyDescent="0.2">
      <c r="A11969" s="11"/>
      <c r="B11969"/>
      <c r="C11969"/>
      <c r="E11969" s="11"/>
      <c r="F11969" s="11"/>
    </row>
    <row r="11970" spans="1:6" x14ac:dyDescent="0.2">
      <c r="A11970" s="11"/>
      <c r="B11970"/>
      <c r="C11970"/>
      <c r="E11970" s="11"/>
      <c r="F11970" s="11"/>
    </row>
    <row r="11971" spans="1:6" x14ac:dyDescent="0.2">
      <c r="A11971" s="11"/>
      <c r="B11971"/>
      <c r="C11971"/>
      <c r="E11971" s="11"/>
      <c r="F11971" s="11"/>
    </row>
    <row r="11972" spans="1:6" x14ac:dyDescent="0.2">
      <c r="A11972" s="11"/>
      <c r="B11972"/>
      <c r="C11972"/>
      <c r="E11972" s="11"/>
      <c r="F11972" s="11"/>
    </row>
    <row r="11973" spans="1:6" x14ac:dyDescent="0.2">
      <c r="A11973" s="11"/>
      <c r="B11973"/>
      <c r="C11973"/>
      <c r="E11973" s="11"/>
      <c r="F11973" s="11"/>
    </row>
    <row r="11974" spans="1:6" x14ac:dyDescent="0.2">
      <c r="A11974" s="11"/>
      <c r="B11974"/>
      <c r="C11974"/>
      <c r="E11974" s="11"/>
      <c r="F11974" s="11"/>
    </row>
    <row r="11975" spans="1:6" x14ac:dyDescent="0.2">
      <c r="A11975" s="11"/>
      <c r="B11975"/>
      <c r="C11975"/>
      <c r="E11975" s="11"/>
      <c r="F11975" s="11"/>
    </row>
    <row r="11976" spans="1:6" x14ac:dyDescent="0.2">
      <c r="A11976" s="11"/>
      <c r="B11976"/>
      <c r="C11976"/>
      <c r="E11976" s="11"/>
      <c r="F11976" s="11"/>
    </row>
    <row r="11977" spans="1:6" x14ac:dyDescent="0.2">
      <c r="A11977" s="11"/>
      <c r="B11977"/>
      <c r="C11977"/>
      <c r="E11977" s="11"/>
      <c r="F11977" s="11"/>
    </row>
    <row r="11978" spans="1:6" x14ac:dyDescent="0.2">
      <c r="A11978" s="11"/>
      <c r="B11978"/>
      <c r="C11978"/>
      <c r="E11978" s="11"/>
      <c r="F11978" s="11"/>
    </row>
    <row r="11979" spans="1:6" x14ac:dyDescent="0.2">
      <c r="A11979" s="11"/>
      <c r="B11979"/>
      <c r="C11979"/>
      <c r="E11979" s="11"/>
      <c r="F11979" s="11"/>
    </row>
    <row r="11980" spans="1:6" x14ac:dyDescent="0.2">
      <c r="A11980" s="11"/>
      <c r="B11980"/>
      <c r="C11980"/>
      <c r="E11980" s="11"/>
      <c r="F11980" s="11"/>
    </row>
    <row r="11981" spans="1:6" x14ac:dyDescent="0.2">
      <c r="A11981" s="11"/>
      <c r="B11981"/>
      <c r="C11981"/>
      <c r="E11981" s="11"/>
      <c r="F11981" s="11"/>
    </row>
    <row r="11982" spans="1:6" x14ac:dyDescent="0.2">
      <c r="A11982" s="11"/>
      <c r="B11982"/>
      <c r="C11982"/>
      <c r="E11982" s="11"/>
      <c r="F11982" s="11"/>
    </row>
    <row r="11983" spans="1:6" x14ac:dyDescent="0.2">
      <c r="A11983" s="11"/>
      <c r="B11983"/>
      <c r="C11983"/>
      <c r="E11983" s="11"/>
      <c r="F11983" s="11"/>
    </row>
    <row r="11984" spans="1:6" x14ac:dyDescent="0.2">
      <c r="A11984" s="11"/>
      <c r="B11984"/>
      <c r="C11984"/>
      <c r="E11984" s="11"/>
      <c r="F11984" s="11"/>
    </row>
    <row r="11985" spans="1:6" x14ac:dyDescent="0.2">
      <c r="A11985" s="11"/>
      <c r="B11985"/>
      <c r="C11985"/>
      <c r="E11985" s="11"/>
      <c r="F11985" s="11"/>
    </row>
    <row r="11986" spans="1:6" x14ac:dyDescent="0.2">
      <c r="A11986" s="11"/>
      <c r="B11986"/>
      <c r="C11986"/>
      <c r="E11986" s="11"/>
      <c r="F11986" s="11"/>
    </row>
    <row r="11987" spans="1:6" x14ac:dyDescent="0.2">
      <c r="A11987" s="11"/>
      <c r="B11987"/>
      <c r="C11987"/>
      <c r="E11987" s="11"/>
      <c r="F11987" s="11"/>
    </row>
    <row r="11988" spans="1:6" x14ac:dyDescent="0.2">
      <c r="A11988" s="11"/>
      <c r="B11988"/>
      <c r="C11988"/>
      <c r="E11988" s="11"/>
      <c r="F11988" s="11"/>
    </row>
    <row r="11989" spans="1:6" x14ac:dyDescent="0.2">
      <c r="A11989" s="11"/>
      <c r="B11989"/>
      <c r="C11989"/>
      <c r="E11989" s="11"/>
      <c r="F11989" s="11"/>
    </row>
    <row r="11990" spans="1:6" x14ac:dyDescent="0.2">
      <c r="A11990" s="11"/>
      <c r="B11990"/>
      <c r="C11990"/>
      <c r="E11990" s="11"/>
      <c r="F11990" s="11"/>
    </row>
    <row r="11991" spans="1:6" x14ac:dyDescent="0.2">
      <c r="A11991" s="11"/>
      <c r="B11991"/>
      <c r="C11991"/>
      <c r="E11991" s="11"/>
      <c r="F11991" s="11"/>
    </row>
    <row r="11992" spans="1:6" x14ac:dyDescent="0.2">
      <c r="A11992" s="11"/>
      <c r="B11992"/>
      <c r="C11992"/>
      <c r="E11992" s="11"/>
      <c r="F11992" s="11"/>
    </row>
    <row r="11993" spans="1:6" x14ac:dyDescent="0.2">
      <c r="A11993" s="11"/>
      <c r="B11993"/>
      <c r="C11993"/>
      <c r="E11993" s="11"/>
      <c r="F11993" s="11"/>
    </row>
    <row r="11994" spans="1:6" x14ac:dyDescent="0.2">
      <c r="A11994" s="11"/>
      <c r="B11994"/>
      <c r="C11994"/>
      <c r="E11994" s="11"/>
      <c r="F11994" s="11"/>
    </row>
    <row r="11995" spans="1:6" x14ac:dyDescent="0.2">
      <c r="A11995" s="11"/>
      <c r="B11995"/>
      <c r="C11995"/>
      <c r="E11995" s="11"/>
      <c r="F11995" s="11"/>
    </row>
    <row r="11996" spans="1:6" x14ac:dyDescent="0.2">
      <c r="A11996" s="11"/>
      <c r="B11996"/>
      <c r="C11996"/>
      <c r="E11996" s="11"/>
      <c r="F11996" s="11"/>
    </row>
    <row r="11997" spans="1:6" x14ac:dyDescent="0.2">
      <c r="A11997" s="11"/>
      <c r="B11997"/>
      <c r="C11997"/>
      <c r="E11997" s="11"/>
      <c r="F11997" s="11"/>
    </row>
    <row r="11998" spans="1:6" x14ac:dyDescent="0.2">
      <c r="A11998" s="11"/>
      <c r="B11998"/>
      <c r="C11998"/>
      <c r="E11998" s="11"/>
      <c r="F11998" s="11"/>
    </row>
    <row r="11999" spans="1:6" x14ac:dyDescent="0.2">
      <c r="A11999" s="11"/>
      <c r="B11999"/>
      <c r="C11999"/>
      <c r="E11999" s="11"/>
      <c r="F11999" s="11"/>
    </row>
    <row r="12000" spans="1:6" x14ac:dyDescent="0.2">
      <c r="A12000" s="11"/>
      <c r="B12000"/>
      <c r="C12000"/>
      <c r="E12000" s="11"/>
      <c r="F12000" s="11"/>
    </row>
    <row r="12001" spans="1:6" x14ac:dyDescent="0.2">
      <c r="A12001" s="11"/>
      <c r="B12001"/>
      <c r="C12001"/>
      <c r="E12001" s="11"/>
      <c r="F12001" s="11"/>
    </row>
    <row r="12002" spans="1:6" x14ac:dyDescent="0.2">
      <c r="A12002" s="11"/>
      <c r="B12002"/>
      <c r="C12002"/>
      <c r="E12002" s="11"/>
      <c r="F12002" s="11"/>
    </row>
    <row r="12003" spans="1:6" x14ac:dyDescent="0.2">
      <c r="A12003" s="11"/>
      <c r="B12003"/>
      <c r="C12003"/>
      <c r="E12003" s="11"/>
      <c r="F12003" s="11"/>
    </row>
    <row r="12004" spans="1:6" x14ac:dyDescent="0.2">
      <c r="A12004" s="11"/>
      <c r="B12004"/>
      <c r="C12004"/>
      <c r="E12004" s="11"/>
      <c r="F12004" s="11"/>
    </row>
    <row r="12005" spans="1:6" x14ac:dyDescent="0.2">
      <c r="A12005" s="11"/>
      <c r="B12005"/>
      <c r="C12005"/>
      <c r="E12005" s="11"/>
      <c r="F12005" s="11"/>
    </row>
    <row r="12006" spans="1:6" x14ac:dyDescent="0.2">
      <c r="A12006" s="11"/>
      <c r="B12006"/>
      <c r="C12006"/>
      <c r="E12006" s="11"/>
      <c r="F12006" s="11"/>
    </row>
    <row r="12007" spans="1:6" x14ac:dyDescent="0.2">
      <c r="A12007" s="11"/>
      <c r="B12007"/>
      <c r="C12007"/>
      <c r="E12007" s="11"/>
      <c r="F12007" s="11"/>
    </row>
    <row r="12008" spans="1:6" x14ac:dyDescent="0.2">
      <c r="A12008" s="11"/>
      <c r="B12008"/>
      <c r="C12008"/>
      <c r="E12008" s="11"/>
      <c r="F12008" s="11"/>
    </row>
    <row r="12009" spans="1:6" x14ac:dyDescent="0.2">
      <c r="A12009" s="11"/>
      <c r="B12009"/>
      <c r="C12009"/>
      <c r="E12009" s="11"/>
      <c r="F12009" s="11"/>
    </row>
    <row r="12010" spans="1:6" x14ac:dyDescent="0.2">
      <c r="A12010" s="11"/>
      <c r="B12010"/>
      <c r="C12010"/>
      <c r="E12010" s="11"/>
      <c r="F12010" s="11"/>
    </row>
    <row r="12011" spans="1:6" x14ac:dyDescent="0.2">
      <c r="A12011" s="11"/>
      <c r="B12011"/>
      <c r="C12011"/>
      <c r="E12011" s="11"/>
      <c r="F12011" s="11"/>
    </row>
    <row r="12012" spans="1:6" x14ac:dyDescent="0.2">
      <c r="A12012" s="11"/>
      <c r="B12012"/>
      <c r="C12012"/>
      <c r="E12012" s="11"/>
      <c r="F12012" s="11"/>
    </row>
    <row r="12013" spans="1:6" x14ac:dyDescent="0.2">
      <c r="A12013" s="11"/>
      <c r="B12013"/>
      <c r="C12013"/>
      <c r="E12013" s="11"/>
      <c r="F12013" s="11"/>
    </row>
    <row r="12014" spans="1:6" x14ac:dyDescent="0.2">
      <c r="A12014" s="11"/>
      <c r="B12014"/>
      <c r="C12014"/>
      <c r="E12014" s="11"/>
      <c r="F12014" s="11"/>
    </row>
    <row r="12015" spans="1:6" x14ac:dyDescent="0.2">
      <c r="A12015" s="11"/>
      <c r="B12015"/>
      <c r="C12015"/>
      <c r="E12015" s="11"/>
      <c r="F12015" s="11"/>
    </row>
    <row r="12016" spans="1:6" x14ac:dyDescent="0.2">
      <c r="A12016" s="11"/>
      <c r="B12016"/>
      <c r="C12016"/>
      <c r="E12016" s="11"/>
      <c r="F12016" s="11"/>
    </row>
    <row r="12017" spans="1:6" x14ac:dyDescent="0.2">
      <c r="A12017" s="11"/>
      <c r="B12017"/>
      <c r="C12017"/>
      <c r="E12017" s="11"/>
      <c r="F12017" s="11"/>
    </row>
    <row r="12018" spans="1:6" x14ac:dyDescent="0.2">
      <c r="A12018" s="11"/>
      <c r="B12018"/>
      <c r="C12018"/>
      <c r="E12018" s="11"/>
      <c r="F12018" s="11"/>
    </row>
    <row r="12019" spans="1:6" x14ac:dyDescent="0.2">
      <c r="A12019" s="11"/>
      <c r="B12019"/>
      <c r="C12019"/>
      <c r="E12019" s="11"/>
      <c r="F12019" s="11"/>
    </row>
    <row r="12020" spans="1:6" x14ac:dyDescent="0.2">
      <c r="A12020" s="11"/>
      <c r="B12020"/>
      <c r="C12020"/>
      <c r="E12020" s="11"/>
      <c r="F12020" s="11"/>
    </row>
    <row r="12021" spans="1:6" x14ac:dyDescent="0.2">
      <c r="A12021" s="11"/>
      <c r="B12021"/>
      <c r="C12021"/>
      <c r="E12021" s="11"/>
      <c r="F12021" s="11"/>
    </row>
    <row r="12022" spans="1:6" x14ac:dyDescent="0.2">
      <c r="A12022" s="11"/>
      <c r="B12022"/>
      <c r="C12022"/>
      <c r="E12022" s="11"/>
      <c r="F12022" s="11"/>
    </row>
    <row r="12023" spans="1:6" x14ac:dyDescent="0.2">
      <c r="A12023" s="11"/>
      <c r="B12023"/>
      <c r="C12023"/>
      <c r="E12023" s="11"/>
      <c r="F12023" s="11"/>
    </row>
    <row r="12024" spans="1:6" x14ac:dyDescent="0.2">
      <c r="A12024" s="11"/>
      <c r="B12024"/>
      <c r="C12024"/>
      <c r="E12024" s="11"/>
      <c r="F12024" s="11"/>
    </row>
    <row r="12025" spans="1:6" x14ac:dyDescent="0.2">
      <c r="A12025" s="11"/>
      <c r="B12025"/>
      <c r="C12025"/>
      <c r="E12025" s="11"/>
      <c r="F12025" s="11"/>
    </row>
    <row r="12026" spans="1:6" x14ac:dyDescent="0.2">
      <c r="A12026" s="11"/>
      <c r="B12026"/>
      <c r="C12026"/>
      <c r="E12026" s="11"/>
      <c r="F12026" s="11"/>
    </row>
    <row r="12027" spans="1:6" x14ac:dyDescent="0.2">
      <c r="A12027" s="11"/>
      <c r="B12027"/>
      <c r="C12027"/>
      <c r="E12027" s="11"/>
      <c r="F12027" s="11"/>
    </row>
    <row r="12028" spans="1:6" x14ac:dyDescent="0.2">
      <c r="A12028" s="11"/>
      <c r="B12028"/>
      <c r="C12028"/>
      <c r="E12028" s="11"/>
      <c r="F12028" s="11"/>
    </row>
    <row r="12029" spans="1:6" x14ac:dyDescent="0.2">
      <c r="A12029" s="11"/>
      <c r="B12029"/>
      <c r="C12029"/>
      <c r="E12029" s="11"/>
      <c r="F12029" s="11"/>
    </row>
    <row r="12030" spans="1:6" x14ac:dyDescent="0.2">
      <c r="A12030" s="11"/>
      <c r="B12030"/>
      <c r="C12030"/>
      <c r="E12030" s="11"/>
      <c r="F12030" s="11"/>
    </row>
    <row r="12031" spans="1:6" x14ac:dyDescent="0.2">
      <c r="A12031" s="11"/>
      <c r="B12031"/>
      <c r="C12031"/>
      <c r="E12031" s="11"/>
      <c r="F12031" s="11"/>
    </row>
    <row r="12032" spans="1:6" x14ac:dyDescent="0.2">
      <c r="A12032" s="11"/>
      <c r="B12032"/>
      <c r="C12032"/>
      <c r="E12032" s="11"/>
      <c r="F12032" s="11"/>
    </row>
    <row r="12033" spans="1:6" x14ac:dyDescent="0.2">
      <c r="A12033" s="11"/>
      <c r="B12033"/>
      <c r="C12033"/>
      <c r="E12033" s="11"/>
      <c r="F12033" s="11"/>
    </row>
    <row r="12034" spans="1:6" x14ac:dyDescent="0.2">
      <c r="A12034" s="11"/>
      <c r="B12034"/>
      <c r="C12034"/>
      <c r="E12034" s="11"/>
      <c r="F12034" s="11"/>
    </row>
    <row r="12035" spans="1:6" x14ac:dyDescent="0.2">
      <c r="A12035" s="11"/>
      <c r="B12035"/>
      <c r="C12035"/>
      <c r="E12035" s="11"/>
      <c r="F12035" s="11"/>
    </row>
    <row r="12036" spans="1:6" x14ac:dyDescent="0.2">
      <c r="A12036" s="11"/>
      <c r="B12036"/>
      <c r="C12036"/>
      <c r="E12036" s="11"/>
      <c r="F12036" s="11"/>
    </row>
    <row r="12037" spans="1:6" x14ac:dyDescent="0.2">
      <c r="A12037" s="11"/>
      <c r="B12037"/>
      <c r="C12037"/>
      <c r="E12037" s="11"/>
      <c r="F12037" s="11"/>
    </row>
    <row r="12038" spans="1:6" x14ac:dyDescent="0.2">
      <c r="A12038" s="11"/>
      <c r="B12038"/>
      <c r="C12038"/>
      <c r="E12038" s="11"/>
      <c r="F12038" s="11"/>
    </row>
    <row r="12039" spans="1:6" x14ac:dyDescent="0.2">
      <c r="A12039" s="11"/>
      <c r="B12039"/>
      <c r="C12039"/>
      <c r="E12039" s="11"/>
      <c r="F12039" s="11"/>
    </row>
    <row r="12040" spans="1:6" x14ac:dyDescent="0.2">
      <c r="A12040" s="11"/>
      <c r="B12040"/>
      <c r="C12040"/>
      <c r="E12040" s="11"/>
      <c r="F12040" s="11"/>
    </row>
    <row r="12041" spans="1:6" x14ac:dyDescent="0.2">
      <c r="A12041" s="11"/>
      <c r="B12041"/>
      <c r="C12041"/>
      <c r="E12041" s="11"/>
      <c r="F12041" s="11"/>
    </row>
    <row r="12042" spans="1:6" x14ac:dyDescent="0.2">
      <c r="A12042" s="11"/>
      <c r="B12042"/>
      <c r="C12042"/>
      <c r="E12042" s="11"/>
      <c r="F12042" s="11"/>
    </row>
    <row r="12043" spans="1:6" x14ac:dyDescent="0.2">
      <c r="A12043" s="11"/>
      <c r="B12043"/>
      <c r="C12043"/>
      <c r="E12043" s="11"/>
      <c r="F12043" s="11"/>
    </row>
    <row r="12044" spans="1:6" x14ac:dyDescent="0.2">
      <c r="A12044" s="11"/>
      <c r="B12044"/>
      <c r="C12044"/>
      <c r="E12044" s="11"/>
      <c r="F12044" s="11"/>
    </row>
    <row r="12045" spans="1:6" x14ac:dyDescent="0.2">
      <c r="A12045" s="11"/>
      <c r="B12045"/>
      <c r="C12045"/>
      <c r="E12045" s="11"/>
      <c r="F12045" s="11"/>
    </row>
    <row r="12046" spans="1:6" x14ac:dyDescent="0.2">
      <c r="A12046" s="11"/>
      <c r="B12046"/>
      <c r="C12046"/>
      <c r="E12046" s="11"/>
      <c r="F12046" s="11"/>
    </row>
    <row r="12047" spans="1:6" x14ac:dyDescent="0.2">
      <c r="A12047" s="11"/>
      <c r="B12047"/>
      <c r="C12047"/>
      <c r="E12047" s="11"/>
      <c r="F12047" s="11"/>
    </row>
    <row r="12048" spans="1:6" x14ac:dyDescent="0.2">
      <c r="A12048" s="11"/>
      <c r="B12048"/>
      <c r="C12048"/>
      <c r="E12048" s="11"/>
      <c r="F12048" s="11"/>
    </row>
    <row r="12049" spans="1:6" x14ac:dyDescent="0.2">
      <c r="A12049" s="11"/>
      <c r="B12049"/>
      <c r="C12049"/>
      <c r="E12049" s="11"/>
      <c r="F12049" s="11"/>
    </row>
    <row r="12050" spans="1:6" x14ac:dyDescent="0.2">
      <c r="A12050" s="11"/>
      <c r="B12050"/>
      <c r="C12050"/>
      <c r="E12050" s="11"/>
      <c r="F12050" s="11"/>
    </row>
    <row r="12051" spans="1:6" x14ac:dyDescent="0.2">
      <c r="A12051" s="11"/>
      <c r="B12051"/>
      <c r="C12051"/>
      <c r="E12051" s="11"/>
      <c r="F12051" s="11"/>
    </row>
    <row r="12052" spans="1:6" x14ac:dyDescent="0.2">
      <c r="A12052" s="11"/>
      <c r="B12052"/>
      <c r="C12052"/>
      <c r="E12052" s="11"/>
      <c r="F12052" s="11"/>
    </row>
    <row r="12053" spans="1:6" x14ac:dyDescent="0.2">
      <c r="A12053" s="11"/>
      <c r="B12053"/>
      <c r="C12053"/>
      <c r="E12053" s="11"/>
      <c r="F12053" s="11"/>
    </row>
    <row r="12054" spans="1:6" x14ac:dyDescent="0.2">
      <c r="A12054" s="11"/>
      <c r="B12054"/>
      <c r="C12054"/>
      <c r="E12054" s="11"/>
      <c r="F12054" s="11"/>
    </row>
    <row r="12055" spans="1:6" x14ac:dyDescent="0.2">
      <c r="A12055" s="11"/>
      <c r="B12055"/>
      <c r="C12055"/>
      <c r="E12055" s="11"/>
      <c r="F12055" s="11"/>
    </row>
    <row r="12056" spans="1:6" x14ac:dyDescent="0.2">
      <c r="A12056" s="11"/>
      <c r="B12056"/>
      <c r="C12056"/>
      <c r="E12056" s="11"/>
      <c r="F12056" s="11"/>
    </row>
    <row r="12057" spans="1:6" x14ac:dyDescent="0.2">
      <c r="A12057" s="11"/>
      <c r="B12057"/>
      <c r="C12057"/>
      <c r="E12057" s="11"/>
      <c r="F12057" s="11"/>
    </row>
    <row r="12058" spans="1:6" x14ac:dyDescent="0.2">
      <c r="A12058" s="11"/>
      <c r="B12058"/>
      <c r="C12058"/>
      <c r="E12058" s="11"/>
      <c r="F12058" s="11"/>
    </row>
    <row r="12059" spans="1:6" x14ac:dyDescent="0.2">
      <c r="A12059" s="11"/>
      <c r="B12059"/>
      <c r="C12059"/>
      <c r="E12059" s="11"/>
      <c r="F12059" s="11"/>
    </row>
    <row r="12060" spans="1:6" x14ac:dyDescent="0.2">
      <c r="A12060" s="11"/>
      <c r="B12060"/>
      <c r="C12060"/>
      <c r="E12060" s="11"/>
      <c r="F12060" s="11"/>
    </row>
    <row r="12061" spans="1:6" x14ac:dyDescent="0.2">
      <c r="A12061" s="11"/>
      <c r="B12061"/>
      <c r="C12061"/>
      <c r="E12061" s="11"/>
      <c r="F12061" s="11"/>
    </row>
    <row r="12062" spans="1:6" x14ac:dyDescent="0.2">
      <c r="A12062" s="11"/>
      <c r="B12062"/>
      <c r="C12062"/>
      <c r="E12062" s="11"/>
      <c r="F12062" s="11"/>
    </row>
    <row r="12063" spans="1:6" x14ac:dyDescent="0.2">
      <c r="A12063" s="11"/>
      <c r="B12063"/>
      <c r="C12063"/>
      <c r="E12063" s="11"/>
      <c r="F12063" s="11"/>
    </row>
    <row r="12064" spans="1:6" x14ac:dyDescent="0.2">
      <c r="A12064" s="11"/>
      <c r="B12064"/>
      <c r="C12064"/>
      <c r="E12064" s="11"/>
      <c r="F12064" s="11"/>
    </row>
    <row r="12065" spans="1:6" x14ac:dyDescent="0.2">
      <c r="A12065" s="11"/>
      <c r="B12065"/>
      <c r="C12065"/>
      <c r="E12065" s="11"/>
      <c r="F12065" s="11"/>
    </row>
    <row r="12066" spans="1:6" x14ac:dyDescent="0.2">
      <c r="A12066" s="11"/>
      <c r="B12066"/>
      <c r="C12066"/>
      <c r="E12066" s="11"/>
      <c r="F12066" s="11"/>
    </row>
    <row r="12067" spans="1:6" x14ac:dyDescent="0.2">
      <c r="A12067" s="11"/>
      <c r="B12067"/>
      <c r="C12067"/>
      <c r="E12067" s="11"/>
      <c r="F12067" s="11"/>
    </row>
    <row r="12068" spans="1:6" x14ac:dyDescent="0.2">
      <c r="A12068" s="11"/>
      <c r="B12068"/>
      <c r="C12068"/>
      <c r="E12068" s="11"/>
      <c r="F12068" s="11"/>
    </row>
    <row r="12069" spans="1:6" x14ac:dyDescent="0.2">
      <c r="A12069" s="11"/>
      <c r="B12069"/>
      <c r="C12069"/>
      <c r="E12069" s="11"/>
      <c r="F12069" s="11"/>
    </row>
    <row r="12070" spans="1:6" x14ac:dyDescent="0.2">
      <c r="A12070" s="11"/>
      <c r="B12070"/>
      <c r="C12070"/>
      <c r="E12070" s="11"/>
      <c r="F12070" s="11"/>
    </row>
    <row r="12071" spans="1:6" x14ac:dyDescent="0.2">
      <c r="A12071" s="11"/>
      <c r="B12071"/>
      <c r="C12071"/>
      <c r="E12071" s="11"/>
      <c r="F12071" s="11"/>
    </row>
    <row r="12072" spans="1:6" x14ac:dyDescent="0.2">
      <c r="A12072" s="11"/>
      <c r="B12072"/>
      <c r="C12072"/>
      <c r="E12072" s="11"/>
      <c r="F12072" s="11"/>
    </row>
    <row r="12073" spans="1:6" x14ac:dyDescent="0.2">
      <c r="A12073" s="11"/>
      <c r="B12073"/>
      <c r="C12073"/>
      <c r="E12073" s="11"/>
      <c r="F12073" s="11"/>
    </row>
    <row r="12074" spans="1:6" x14ac:dyDescent="0.2">
      <c r="A12074" s="11"/>
      <c r="B12074"/>
      <c r="C12074"/>
      <c r="E12074" s="11"/>
      <c r="F12074" s="11"/>
    </row>
    <row r="12075" spans="1:6" x14ac:dyDescent="0.2">
      <c r="A12075" s="11"/>
      <c r="B12075"/>
      <c r="C12075"/>
      <c r="E12075" s="11"/>
      <c r="F12075" s="11"/>
    </row>
    <row r="12076" spans="1:6" x14ac:dyDescent="0.2">
      <c r="A12076" s="11"/>
      <c r="B12076"/>
      <c r="C12076"/>
      <c r="E12076" s="11"/>
      <c r="F12076" s="11"/>
    </row>
    <row r="12077" spans="1:6" x14ac:dyDescent="0.2">
      <c r="A12077" s="11"/>
      <c r="B12077"/>
      <c r="C12077"/>
      <c r="E12077" s="11"/>
      <c r="F12077" s="11"/>
    </row>
    <row r="12078" spans="1:6" x14ac:dyDescent="0.2">
      <c r="A12078" s="11"/>
      <c r="B12078"/>
      <c r="C12078"/>
      <c r="E12078" s="11"/>
      <c r="F12078" s="11"/>
    </row>
    <row r="12079" spans="1:6" x14ac:dyDescent="0.2">
      <c r="A12079" s="11"/>
      <c r="B12079"/>
      <c r="C12079"/>
      <c r="E12079" s="11"/>
      <c r="F12079" s="11"/>
    </row>
    <row r="12080" spans="1:6" x14ac:dyDescent="0.2">
      <c r="A12080" s="11"/>
      <c r="B12080"/>
      <c r="C12080"/>
      <c r="E12080" s="11"/>
      <c r="F12080" s="11"/>
    </row>
    <row r="12081" spans="1:6" x14ac:dyDescent="0.2">
      <c r="A12081" s="11"/>
      <c r="B12081"/>
      <c r="C12081"/>
      <c r="E12081" s="11"/>
      <c r="F12081" s="11"/>
    </row>
    <row r="12082" spans="1:6" x14ac:dyDescent="0.2">
      <c r="A12082" s="11"/>
      <c r="B12082"/>
      <c r="C12082"/>
      <c r="E12082" s="11"/>
      <c r="F12082" s="11"/>
    </row>
    <row r="12083" spans="1:6" x14ac:dyDescent="0.2">
      <c r="A12083" s="11"/>
      <c r="B12083"/>
      <c r="C12083"/>
      <c r="E12083" s="11"/>
      <c r="F12083" s="11"/>
    </row>
    <row r="12084" spans="1:6" x14ac:dyDescent="0.2">
      <c r="A12084" s="11"/>
      <c r="B12084"/>
      <c r="C12084"/>
      <c r="E12084" s="11"/>
      <c r="F12084" s="11"/>
    </row>
    <row r="12085" spans="1:6" x14ac:dyDescent="0.2">
      <c r="A12085" s="11"/>
      <c r="B12085"/>
      <c r="C12085"/>
      <c r="E12085" s="11"/>
      <c r="F12085" s="11"/>
    </row>
    <row r="12086" spans="1:6" x14ac:dyDescent="0.2">
      <c r="A12086" s="11"/>
      <c r="B12086"/>
      <c r="C12086"/>
      <c r="E12086" s="11"/>
      <c r="F12086" s="11"/>
    </row>
    <row r="12087" spans="1:6" x14ac:dyDescent="0.2">
      <c r="A12087" s="11"/>
      <c r="B12087"/>
      <c r="C12087"/>
      <c r="E12087" s="11"/>
      <c r="F12087" s="11"/>
    </row>
    <row r="12088" spans="1:6" x14ac:dyDescent="0.2">
      <c r="A12088" s="11"/>
      <c r="B12088"/>
      <c r="C12088"/>
      <c r="E12088" s="11"/>
      <c r="F12088" s="11"/>
    </row>
    <row r="12089" spans="1:6" x14ac:dyDescent="0.2">
      <c r="A12089" s="11"/>
      <c r="B12089"/>
      <c r="C12089"/>
      <c r="E12089" s="11"/>
      <c r="F12089" s="11"/>
    </row>
    <row r="12090" spans="1:6" x14ac:dyDescent="0.2">
      <c r="A12090" s="11"/>
      <c r="B12090"/>
      <c r="C12090"/>
      <c r="E12090" s="11"/>
      <c r="F12090" s="11"/>
    </row>
    <row r="12091" spans="1:6" x14ac:dyDescent="0.2">
      <c r="A12091" s="11"/>
      <c r="B12091"/>
      <c r="C12091"/>
      <c r="E12091" s="11"/>
      <c r="F12091" s="11"/>
    </row>
    <row r="12092" spans="1:6" x14ac:dyDescent="0.2">
      <c r="A12092" s="11"/>
      <c r="B12092"/>
      <c r="C12092"/>
      <c r="E12092" s="11"/>
      <c r="F12092" s="11"/>
    </row>
    <row r="12093" spans="1:6" x14ac:dyDescent="0.2">
      <c r="A12093" s="11"/>
      <c r="B12093"/>
      <c r="C12093"/>
      <c r="E12093" s="11"/>
      <c r="F12093" s="11"/>
    </row>
    <row r="12094" spans="1:6" x14ac:dyDescent="0.2">
      <c r="A12094" s="11"/>
      <c r="B12094"/>
      <c r="C12094"/>
      <c r="E12094" s="11"/>
      <c r="F12094" s="11"/>
    </row>
    <row r="12095" spans="1:6" x14ac:dyDescent="0.2">
      <c r="A12095" s="11"/>
      <c r="B12095"/>
      <c r="C12095"/>
      <c r="E12095" s="11"/>
      <c r="F12095" s="11"/>
    </row>
    <row r="12096" spans="1:6" x14ac:dyDescent="0.2">
      <c r="A12096" s="11"/>
      <c r="B12096"/>
      <c r="C12096"/>
      <c r="E12096" s="11"/>
      <c r="F12096" s="11"/>
    </row>
    <row r="12097" spans="1:6" x14ac:dyDescent="0.2">
      <c r="A12097" s="11"/>
      <c r="B12097"/>
      <c r="C12097"/>
      <c r="E12097" s="11"/>
      <c r="F12097" s="11"/>
    </row>
    <row r="12098" spans="1:6" x14ac:dyDescent="0.2">
      <c r="A12098" s="11"/>
      <c r="B12098"/>
      <c r="C12098"/>
      <c r="E12098" s="11"/>
      <c r="F12098" s="11"/>
    </row>
    <row r="12099" spans="1:6" x14ac:dyDescent="0.2">
      <c r="A12099" s="11"/>
      <c r="B12099"/>
      <c r="C12099"/>
      <c r="E12099" s="11"/>
      <c r="F12099" s="11"/>
    </row>
    <row r="12100" spans="1:6" x14ac:dyDescent="0.2">
      <c r="A12100" s="11"/>
      <c r="B12100"/>
      <c r="C12100"/>
      <c r="E12100" s="11"/>
      <c r="F12100" s="11"/>
    </row>
    <row r="12101" spans="1:6" x14ac:dyDescent="0.2">
      <c r="A12101" s="11"/>
      <c r="B12101"/>
      <c r="C12101"/>
      <c r="E12101" s="11"/>
      <c r="F12101" s="11"/>
    </row>
    <row r="12102" spans="1:6" x14ac:dyDescent="0.2">
      <c r="A12102" s="11"/>
      <c r="B12102"/>
      <c r="C12102"/>
      <c r="E12102" s="11"/>
      <c r="F12102" s="11"/>
    </row>
    <row r="12103" spans="1:6" x14ac:dyDescent="0.2">
      <c r="A12103" s="11"/>
      <c r="B12103"/>
      <c r="C12103"/>
      <c r="E12103" s="11"/>
      <c r="F12103" s="11"/>
    </row>
    <row r="12104" spans="1:6" x14ac:dyDescent="0.2">
      <c r="A12104" s="11"/>
      <c r="B12104"/>
      <c r="C12104"/>
      <c r="E12104" s="11"/>
      <c r="F12104" s="11"/>
    </row>
    <row r="12105" spans="1:6" x14ac:dyDescent="0.2">
      <c r="A12105" s="11"/>
      <c r="B12105"/>
      <c r="C12105"/>
      <c r="E12105" s="11"/>
      <c r="F12105" s="11"/>
    </row>
    <row r="12106" spans="1:6" x14ac:dyDescent="0.2">
      <c r="A12106" s="11"/>
      <c r="B12106"/>
      <c r="C12106"/>
      <c r="E12106" s="11"/>
      <c r="F12106" s="11"/>
    </row>
    <row r="12107" spans="1:6" x14ac:dyDescent="0.2">
      <c r="A12107" s="11"/>
      <c r="B12107"/>
      <c r="C12107"/>
      <c r="E12107" s="11"/>
      <c r="F12107" s="11"/>
    </row>
    <row r="12108" spans="1:6" x14ac:dyDescent="0.2">
      <c r="A12108" s="11"/>
      <c r="B12108"/>
      <c r="C12108"/>
      <c r="E12108" s="11"/>
      <c r="F12108" s="11"/>
    </row>
    <row r="12109" spans="1:6" x14ac:dyDescent="0.2">
      <c r="A12109" s="11"/>
      <c r="B12109"/>
      <c r="C12109"/>
      <c r="E12109" s="11"/>
      <c r="F12109" s="11"/>
    </row>
    <row r="12110" spans="1:6" x14ac:dyDescent="0.2">
      <c r="A12110" s="11"/>
      <c r="B12110"/>
      <c r="C12110"/>
      <c r="E12110" s="11"/>
      <c r="F12110" s="11"/>
    </row>
    <row r="12111" spans="1:6" x14ac:dyDescent="0.2">
      <c r="A12111" s="11"/>
      <c r="B12111"/>
      <c r="C12111"/>
      <c r="E12111" s="11"/>
      <c r="F12111" s="11"/>
    </row>
    <row r="12112" spans="1:6" x14ac:dyDescent="0.2">
      <c r="A12112" s="11"/>
      <c r="B12112"/>
      <c r="C12112"/>
      <c r="E12112" s="11"/>
      <c r="F12112" s="11"/>
    </row>
    <row r="12113" spans="1:6" x14ac:dyDescent="0.2">
      <c r="A12113" s="11"/>
      <c r="B12113"/>
      <c r="C12113"/>
      <c r="E12113" s="11"/>
      <c r="F12113" s="11"/>
    </row>
    <row r="12114" spans="1:6" x14ac:dyDescent="0.2">
      <c r="A12114" s="11"/>
      <c r="B12114"/>
      <c r="C12114"/>
      <c r="E12114" s="11"/>
      <c r="F12114" s="11"/>
    </row>
    <row r="12115" spans="1:6" x14ac:dyDescent="0.2">
      <c r="A12115" s="11"/>
      <c r="B12115"/>
      <c r="C12115"/>
      <c r="E12115" s="11"/>
      <c r="F12115" s="11"/>
    </row>
    <row r="12116" spans="1:6" x14ac:dyDescent="0.2">
      <c r="A12116" s="11"/>
      <c r="B12116"/>
      <c r="C12116"/>
      <c r="E12116" s="11"/>
      <c r="F12116" s="11"/>
    </row>
    <row r="12117" spans="1:6" x14ac:dyDescent="0.2">
      <c r="A12117" s="11"/>
      <c r="B12117"/>
      <c r="C12117"/>
      <c r="E12117" s="11"/>
      <c r="F12117" s="11"/>
    </row>
    <row r="12118" spans="1:6" x14ac:dyDescent="0.2">
      <c r="A12118" s="11"/>
      <c r="B12118"/>
      <c r="C12118"/>
      <c r="E12118" s="11"/>
      <c r="F12118" s="11"/>
    </row>
    <row r="12119" spans="1:6" x14ac:dyDescent="0.2">
      <c r="A12119" s="11"/>
      <c r="B12119"/>
      <c r="C12119"/>
      <c r="E12119" s="11"/>
      <c r="F12119" s="11"/>
    </row>
    <row r="12120" spans="1:6" x14ac:dyDescent="0.2">
      <c r="A12120" s="11"/>
      <c r="B12120"/>
      <c r="C12120"/>
      <c r="E12120" s="11"/>
      <c r="F12120" s="11"/>
    </row>
    <row r="12121" spans="1:6" x14ac:dyDescent="0.2">
      <c r="A12121" s="11"/>
      <c r="B12121"/>
      <c r="C12121"/>
      <c r="E12121" s="11"/>
      <c r="F12121" s="11"/>
    </row>
    <row r="12122" spans="1:6" x14ac:dyDescent="0.2">
      <c r="A12122" s="11"/>
      <c r="B12122"/>
      <c r="C12122"/>
      <c r="E12122" s="11"/>
      <c r="F12122" s="11"/>
    </row>
    <row r="12123" spans="1:6" x14ac:dyDescent="0.2">
      <c r="A12123" s="11"/>
      <c r="B12123"/>
      <c r="C12123"/>
      <c r="E12123" s="11"/>
      <c r="F12123" s="11"/>
    </row>
    <row r="12124" spans="1:6" x14ac:dyDescent="0.2">
      <c r="A12124" s="11"/>
      <c r="B12124"/>
      <c r="C12124"/>
      <c r="E12124" s="11"/>
      <c r="F12124" s="11"/>
    </row>
    <row r="12125" spans="1:6" x14ac:dyDescent="0.2">
      <c r="A12125" s="11"/>
      <c r="B12125"/>
      <c r="C12125"/>
      <c r="E12125" s="11"/>
      <c r="F12125" s="11"/>
    </row>
    <row r="12126" spans="1:6" x14ac:dyDescent="0.2">
      <c r="A12126" s="11"/>
      <c r="B12126"/>
      <c r="C12126"/>
      <c r="E12126" s="11"/>
      <c r="F12126" s="11"/>
    </row>
    <row r="12127" spans="1:6" x14ac:dyDescent="0.2">
      <c r="A12127" s="11"/>
      <c r="B12127"/>
      <c r="C12127"/>
      <c r="E12127" s="11"/>
      <c r="F12127" s="11"/>
    </row>
    <row r="12128" spans="1:6" x14ac:dyDescent="0.2">
      <c r="A12128" s="11"/>
      <c r="B12128"/>
      <c r="C12128"/>
      <c r="E12128" s="11"/>
      <c r="F12128" s="11"/>
    </row>
    <row r="12129" spans="1:6" x14ac:dyDescent="0.2">
      <c r="A12129" s="11"/>
      <c r="B12129"/>
      <c r="C12129"/>
      <c r="E12129" s="11"/>
      <c r="F12129" s="11"/>
    </row>
    <row r="12130" spans="1:6" x14ac:dyDescent="0.2">
      <c r="A12130" s="11"/>
      <c r="B12130"/>
      <c r="C12130"/>
      <c r="E12130" s="11"/>
      <c r="F12130" s="11"/>
    </row>
    <row r="12131" spans="1:6" x14ac:dyDescent="0.2">
      <c r="A12131" s="11"/>
      <c r="B12131"/>
      <c r="C12131"/>
      <c r="E12131" s="11"/>
      <c r="F12131" s="11"/>
    </row>
    <row r="12132" spans="1:6" x14ac:dyDescent="0.2">
      <c r="A12132" s="11"/>
      <c r="B12132"/>
      <c r="C12132"/>
      <c r="E12132" s="11"/>
      <c r="F12132" s="11"/>
    </row>
    <row r="12133" spans="1:6" x14ac:dyDescent="0.2">
      <c r="A12133" s="11"/>
      <c r="B12133"/>
      <c r="C12133"/>
      <c r="E12133" s="11"/>
      <c r="F12133" s="11"/>
    </row>
    <row r="12134" spans="1:6" x14ac:dyDescent="0.2">
      <c r="A12134" s="11"/>
      <c r="B12134"/>
      <c r="C12134"/>
      <c r="E12134" s="11"/>
      <c r="F12134" s="11"/>
    </row>
    <row r="12135" spans="1:6" x14ac:dyDescent="0.2">
      <c r="A12135" s="11"/>
      <c r="B12135"/>
      <c r="C12135"/>
      <c r="E12135" s="11"/>
      <c r="F12135" s="11"/>
    </row>
    <row r="12136" spans="1:6" x14ac:dyDescent="0.2">
      <c r="A12136" s="11"/>
      <c r="B12136"/>
      <c r="C12136"/>
      <c r="E12136" s="11"/>
      <c r="F12136" s="11"/>
    </row>
    <row r="12137" spans="1:6" x14ac:dyDescent="0.2">
      <c r="A12137" s="11"/>
      <c r="B12137"/>
      <c r="C12137"/>
      <c r="E12137" s="11"/>
      <c r="F12137" s="11"/>
    </row>
    <row r="12138" spans="1:6" x14ac:dyDescent="0.2">
      <c r="A12138" s="11"/>
      <c r="B12138"/>
      <c r="C12138"/>
      <c r="E12138" s="11"/>
      <c r="F12138" s="11"/>
    </row>
    <row r="12139" spans="1:6" x14ac:dyDescent="0.2">
      <c r="A12139" s="11"/>
      <c r="B12139"/>
      <c r="C12139"/>
      <c r="E12139" s="11"/>
      <c r="F12139" s="11"/>
    </row>
    <row r="12140" spans="1:6" x14ac:dyDescent="0.2">
      <c r="A12140" s="11"/>
      <c r="B12140"/>
      <c r="C12140"/>
      <c r="E12140" s="11"/>
      <c r="F12140" s="11"/>
    </row>
    <row r="12141" spans="1:6" x14ac:dyDescent="0.2">
      <c r="A12141" s="11"/>
      <c r="B12141"/>
      <c r="C12141"/>
      <c r="E12141" s="11"/>
      <c r="F12141" s="11"/>
    </row>
    <row r="12142" spans="1:6" x14ac:dyDescent="0.2">
      <c r="A12142" s="11"/>
      <c r="B12142"/>
      <c r="C12142"/>
      <c r="E12142" s="11"/>
      <c r="F12142" s="11"/>
    </row>
    <row r="12143" spans="1:6" x14ac:dyDescent="0.2">
      <c r="A12143" s="11"/>
      <c r="B12143"/>
      <c r="C12143"/>
      <c r="E12143" s="11"/>
      <c r="F12143" s="11"/>
    </row>
    <row r="12144" spans="1:6" x14ac:dyDescent="0.2">
      <c r="A12144" s="11"/>
      <c r="B12144"/>
      <c r="C12144"/>
      <c r="E12144" s="11"/>
      <c r="F12144" s="11"/>
    </row>
    <row r="12145" spans="1:6" x14ac:dyDescent="0.2">
      <c r="A12145" s="11"/>
      <c r="B12145"/>
      <c r="C12145"/>
      <c r="E12145" s="11"/>
      <c r="F12145" s="11"/>
    </row>
    <row r="12146" spans="1:6" x14ac:dyDescent="0.2">
      <c r="A12146" s="11"/>
      <c r="B12146"/>
      <c r="C12146"/>
      <c r="E12146" s="11"/>
      <c r="F12146" s="11"/>
    </row>
    <row r="12147" spans="1:6" x14ac:dyDescent="0.2">
      <c r="A12147" s="11"/>
      <c r="B12147"/>
      <c r="C12147"/>
      <c r="E12147" s="11"/>
      <c r="F12147" s="11"/>
    </row>
    <row r="12148" spans="1:6" x14ac:dyDescent="0.2">
      <c r="A12148" s="11"/>
      <c r="B12148"/>
      <c r="C12148"/>
      <c r="E12148" s="11"/>
      <c r="F12148" s="11"/>
    </row>
    <row r="12149" spans="1:6" x14ac:dyDescent="0.2">
      <c r="A12149" s="11"/>
      <c r="B12149"/>
      <c r="C12149"/>
      <c r="E12149" s="11"/>
      <c r="F12149" s="11"/>
    </row>
    <row r="12150" spans="1:6" x14ac:dyDescent="0.2">
      <c r="A12150" s="11"/>
      <c r="B12150"/>
      <c r="C12150"/>
      <c r="E12150" s="11"/>
      <c r="F12150" s="11"/>
    </row>
    <row r="12151" spans="1:6" x14ac:dyDescent="0.2">
      <c r="A12151" s="11"/>
      <c r="B12151"/>
      <c r="C12151"/>
      <c r="E12151" s="11"/>
      <c r="F12151" s="11"/>
    </row>
    <row r="12152" spans="1:6" x14ac:dyDescent="0.2">
      <c r="A12152" s="11"/>
      <c r="B12152"/>
      <c r="C12152"/>
      <c r="E12152" s="11"/>
      <c r="F12152" s="11"/>
    </row>
    <row r="12153" spans="1:6" x14ac:dyDescent="0.2">
      <c r="A12153" s="11"/>
      <c r="B12153"/>
      <c r="C12153"/>
      <c r="E12153" s="11"/>
      <c r="F12153" s="11"/>
    </row>
    <row r="12154" spans="1:6" x14ac:dyDescent="0.2">
      <c r="A12154" s="11"/>
      <c r="B12154"/>
      <c r="C12154"/>
      <c r="E12154" s="11"/>
      <c r="F12154" s="11"/>
    </row>
    <row r="12155" spans="1:6" x14ac:dyDescent="0.2">
      <c r="A12155" s="11"/>
      <c r="B12155"/>
      <c r="C12155"/>
      <c r="E12155" s="11"/>
      <c r="F12155" s="11"/>
    </row>
    <row r="12156" spans="1:6" x14ac:dyDescent="0.2">
      <c r="A12156" s="11"/>
      <c r="B12156"/>
      <c r="C12156"/>
      <c r="E12156" s="11"/>
      <c r="F12156" s="11"/>
    </row>
    <row r="12157" spans="1:6" x14ac:dyDescent="0.2">
      <c r="A12157" s="11"/>
      <c r="B12157"/>
      <c r="C12157"/>
      <c r="E12157" s="11"/>
      <c r="F12157" s="11"/>
    </row>
    <row r="12158" spans="1:6" x14ac:dyDescent="0.2">
      <c r="A12158" s="11"/>
      <c r="B12158"/>
      <c r="C12158"/>
      <c r="E12158" s="11"/>
      <c r="F12158" s="11"/>
    </row>
    <row r="12159" spans="1:6" x14ac:dyDescent="0.2">
      <c r="A12159" s="11"/>
      <c r="B12159"/>
      <c r="C12159"/>
      <c r="E12159" s="11"/>
      <c r="F12159" s="11"/>
    </row>
    <row r="12160" spans="1:6" x14ac:dyDescent="0.2">
      <c r="A12160" s="11"/>
      <c r="B12160"/>
      <c r="C12160"/>
      <c r="E12160" s="11"/>
      <c r="F12160" s="11"/>
    </row>
    <row r="12161" spans="1:6" x14ac:dyDescent="0.2">
      <c r="A12161" s="11"/>
      <c r="B12161"/>
      <c r="C12161"/>
      <c r="E12161" s="11"/>
      <c r="F12161" s="11"/>
    </row>
    <row r="12162" spans="1:6" x14ac:dyDescent="0.2">
      <c r="A12162" s="11"/>
      <c r="B12162"/>
      <c r="C12162"/>
      <c r="E12162" s="11"/>
      <c r="F12162" s="11"/>
    </row>
    <row r="12163" spans="1:6" x14ac:dyDescent="0.2">
      <c r="A12163" s="11"/>
      <c r="B12163"/>
      <c r="C12163"/>
      <c r="E12163" s="11"/>
      <c r="F12163" s="11"/>
    </row>
    <row r="12164" spans="1:6" x14ac:dyDescent="0.2">
      <c r="A12164" s="11"/>
      <c r="B12164"/>
      <c r="C12164"/>
      <c r="E12164" s="11"/>
      <c r="F12164" s="11"/>
    </row>
    <row r="12165" spans="1:6" x14ac:dyDescent="0.2">
      <c r="A12165" s="11"/>
      <c r="B12165"/>
      <c r="C12165"/>
      <c r="E12165" s="11"/>
      <c r="F12165" s="11"/>
    </row>
    <row r="12166" spans="1:6" x14ac:dyDescent="0.2">
      <c r="A12166" s="11"/>
      <c r="B12166"/>
      <c r="C12166"/>
      <c r="E12166" s="11"/>
      <c r="F12166" s="11"/>
    </row>
    <row r="12167" spans="1:6" x14ac:dyDescent="0.2">
      <c r="A12167" s="11"/>
      <c r="B12167"/>
      <c r="C12167"/>
      <c r="E12167" s="11"/>
      <c r="F12167" s="11"/>
    </row>
    <row r="12168" spans="1:6" x14ac:dyDescent="0.2">
      <c r="A12168" s="11"/>
      <c r="B12168"/>
      <c r="C12168"/>
      <c r="E12168" s="11"/>
      <c r="F12168" s="11"/>
    </row>
    <row r="12169" spans="1:6" x14ac:dyDescent="0.2">
      <c r="A12169" s="11"/>
      <c r="B12169"/>
      <c r="C12169"/>
      <c r="E12169" s="11"/>
      <c r="F12169" s="11"/>
    </row>
    <row r="12170" spans="1:6" x14ac:dyDescent="0.2">
      <c r="A12170" s="11"/>
      <c r="B12170"/>
      <c r="C12170"/>
      <c r="E12170" s="11"/>
      <c r="F12170" s="11"/>
    </row>
    <row r="12171" spans="1:6" x14ac:dyDescent="0.2">
      <c r="A12171" s="11"/>
      <c r="B12171"/>
      <c r="C12171"/>
      <c r="E12171" s="11"/>
      <c r="F12171" s="11"/>
    </row>
    <row r="12172" spans="1:6" x14ac:dyDescent="0.2">
      <c r="A12172" s="11"/>
      <c r="B12172"/>
      <c r="C12172"/>
      <c r="E12172" s="11"/>
      <c r="F12172" s="11"/>
    </row>
    <row r="12173" spans="1:6" x14ac:dyDescent="0.2">
      <c r="A12173" s="11"/>
      <c r="B12173"/>
      <c r="C12173"/>
      <c r="E12173" s="11"/>
      <c r="F12173" s="11"/>
    </row>
    <row r="12174" spans="1:6" x14ac:dyDescent="0.2">
      <c r="A12174" s="11"/>
      <c r="B12174"/>
      <c r="C12174"/>
      <c r="E12174" s="11"/>
      <c r="F12174" s="11"/>
    </row>
    <row r="12175" spans="1:6" x14ac:dyDescent="0.2">
      <c r="A12175" s="11"/>
      <c r="B12175"/>
      <c r="C12175"/>
      <c r="E12175" s="11"/>
      <c r="F12175" s="11"/>
    </row>
    <row r="12176" spans="1:6" x14ac:dyDescent="0.2">
      <c r="A12176" s="11"/>
      <c r="B12176"/>
      <c r="C12176"/>
      <c r="E12176" s="11"/>
      <c r="F12176" s="11"/>
    </row>
    <row r="12177" spans="1:6" x14ac:dyDescent="0.2">
      <c r="A12177" s="11"/>
      <c r="B12177"/>
      <c r="C12177"/>
      <c r="E12177" s="11"/>
      <c r="F12177" s="11"/>
    </row>
    <row r="12178" spans="1:6" x14ac:dyDescent="0.2">
      <c r="A12178" s="11"/>
      <c r="B12178"/>
      <c r="C12178"/>
      <c r="E12178" s="11"/>
      <c r="F12178" s="11"/>
    </row>
    <row r="12179" spans="1:6" x14ac:dyDescent="0.2">
      <c r="A12179" s="11"/>
      <c r="B12179"/>
      <c r="C12179"/>
      <c r="E12179" s="11"/>
      <c r="F12179" s="11"/>
    </row>
    <row r="12180" spans="1:6" x14ac:dyDescent="0.2">
      <c r="A12180" s="11"/>
      <c r="B12180"/>
      <c r="C12180"/>
      <c r="E12180" s="11"/>
      <c r="F12180" s="11"/>
    </row>
    <row r="12181" spans="1:6" x14ac:dyDescent="0.2">
      <c r="A12181" s="11"/>
      <c r="B12181"/>
      <c r="C12181"/>
      <c r="E12181" s="11"/>
      <c r="F12181" s="11"/>
    </row>
    <row r="12182" spans="1:6" x14ac:dyDescent="0.2">
      <c r="A12182" s="11"/>
      <c r="B12182"/>
      <c r="C12182"/>
      <c r="E12182" s="11"/>
      <c r="F12182" s="11"/>
    </row>
    <row r="12183" spans="1:6" x14ac:dyDescent="0.2">
      <c r="A12183" s="11"/>
      <c r="B12183"/>
      <c r="C12183"/>
      <c r="E12183" s="11"/>
      <c r="F12183" s="11"/>
    </row>
    <row r="12184" spans="1:6" x14ac:dyDescent="0.2">
      <c r="A12184" s="11"/>
      <c r="B12184"/>
      <c r="C12184"/>
      <c r="E12184" s="11"/>
      <c r="F12184" s="11"/>
    </row>
    <row r="12185" spans="1:6" x14ac:dyDescent="0.2">
      <c r="A12185" s="11"/>
      <c r="B12185"/>
      <c r="C12185"/>
      <c r="E12185" s="11"/>
      <c r="F12185" s="11"/>
    </row>
    <row r="12186" spans="1:6" x14ac:dyDescent="0.2">
      <c r="A12186" s="11"/>
      <c r="B12186"/>
      <c r="C12186"/>
      <c r="E12186" s="11"/>
      <c r="F12186" s="11"/>
    </row>
    <row r="12187" spans="1:6" x14ac:dyDescent="0.2">
      <c r="A12187" s="11"/>
      <c r="B12187"/>
      <c r="C12187"/>
      <c r="E12187" s="11"/>
      <c r="F12187" s="11"/>
    </row>
    <row r="12188" spans="1:6" x14ac:dyDescent="0.2">
      <c r="A12188" s="11"/>
      <c r="B12188"/>
      <c r="C12188"/>
      <c r="E12188" s="11"/>
      <c r="F12188" s="11"/>
    </row>
    <row r="12189" spans="1:6" x14ac:dyDescent="0.2">
      <c r="A12189" s="11"/>
      <c r="B12189"/>
      <c r="C12189"/>
      <c r="E12189" s="11"/>
      <c r="F12189" s="11"/>
    </row>
    <row r="12190" spans="1:6" x14ac:dyDescent="0.2">
      <c r="A12190" s="11"/>
      <c r="B12190"/>
      <c r="C12190"/>
      <c r="E12190" s="11"/>
      <c r="F12190" s="11"/>
    </row>
    <row r="12191" spans="1:6" x14ac:dyDescent="0.2">
      <c r="A12191" s="11"/>
      <c r="B12191"/>
      <c r="C12191"/>
      <c r="E12191" s="11"/>
      <c r="F12191" s="11"/>
    </row>
    <row r="12192" spans="1:6" x14ac:dyDescent="0.2">
      <c r="A12192" s="11"/>
      <c r="B12192"/>
      <c r="C12192"/>
      <c r="E12192" s="11"/>
      <c r="F12192" s="11"/>
    </row>
    <row r="12193" spans="1:6" x14ac:dyDescent="0.2">
      <c r="A12193" s="11"/>
      <c r="B12193"/>
      <c r="C12193"/>
      <c r="E12193" s="11"/>
      <c r="F12193" s="11"/>
    </row>
    <row r="12194" spans="1:6" x14ac:dyDescent="0.2">
      <c r="A12194" s="11"/>
      <c r="B12194"/>
      <c r="C12194"/>
      <c r="E12194" s="11"/>
      <c r="F12194" s="11"/>
    </row>
    <row r="12195" spans="1:6" x14ac:dyDescent="0.2">
      <c r="A12195" s="11"/>
      <c r="B12195"/>
      <c r="C12195"/>
      <c r="E12195" s="11"/>
      <c r="F12195" s="11"/>
    </row>
    <row r="12196" spans="1:6" x14ac:dyDescent="0.2">
      <c r="A12196" s="11"/>
      <c r="B12196"/>
      <c r="C12196"/>
      <c r="E12196" s="11"/>
      <c r="F12196" s="11"/>
    </row>
    <row r="12197" spans="1:6" x14ac:dyDescent="0.2">
      <c r="A12197" s="11"/>
      <c r="B12197"/>
      <c r="C12197"/>
      <c r="E12197" s="11"/>
      <c r="F12197" s="11"/>
    </row>
    <row r="12198" spans="1:6" x14ac:dyDescent="0.2">
      <c r="A12198" s="11"/>
      <c r="B12198"/>
      <c r="C12198"/>
      <c r="E12198" s="11"/>
      <c r="F12198" s="11"/>
    </row>
    <row r="12199" spans="1:6" x14ac:dyDescent="0.2">
      <c r="A12199" s="11"/>
      <c r="B12199"/>
      <c r="C12199"/>
      <c r="E12199" s="11"/>
      <c r="F12199" s="11"/>
    </row>
    <row r="12200" spans="1:6" x14ac:dyDescent="0.2">
      <c r="A12200" s="11"/>
      <c r="B12200"/>
      <c r="C12200"/>
      <c r="E12200" s="11"/>
      <c r="F12200" s="11"/>
    </row>
    <row r="12201" spans="1:6" x14ac:dyDescent="0.2">
      <c r="A12201" s="11"/>
      <c r="B12201"/>
      <c r="C12201"/>
      <c r="E12201" s="11"/>
      <c r="F12201" s="11"/>
    </row>
    <row r="12202" spans="1:6" x14ac:dyDescent="0.2">
      <c r="A12202" s="11"/>
      <c r="B12202"/>
      <c r="C12202"/>
      <c r="E12202" s="11"/>
      <c r="F12202" s="11"/>
    </row>
    <row r="12203" spans="1:6" x14ac:dyDescent="0.2">
      <c r="A12203" s="11"/>
      <c r="B12203"/>
      <c r="C12203"/>
      <c r="E12203" s="11"/>
      <c r="F12203" s="11"/>
    </row>
    <row r="12204" spans="1:6" x14ac:dyDescent="0.2">
      <c r="A12204" s="11"/>
      <c r="B12204"/>
      <c r="C12204"/>
      <c r="E12204" s="11"/>
      <c r="F12204" s="11"/>
    </row>
    <row r="12205" spans="1:6" x14ac:dyDescent="0.2">
      <c r="A12205" s="11"/>
      <c r="B12205"/>
      <c r="C12205"/>
      <c r="E12205" s="11"/>
      <c r="F12205" s="11"/>
    </row>
    <row r="12206" spans="1:6" x14ac:dyDescent="0.2">
      <c r="A12206" s="11"/>
      <c r="B12206"/>
      <c r="C12206"/>
      <c r="E12206" s="11"/>
      <c r="F12206" s="11"/>
    </row>
    <row r="12207" spans="1:6" x14ac:dyDescent="0.2">
      <c r="A12207" s="11"/>
      <c r="B12207"/>
      <c r="C12207"/>
      <c r="E12207" s="11"/>
      <c r="F12207" s="11"/>
    </row>
    <row r="12208" spans="1:6" x14ac:dyDescent="0.2">
      <c r="A12208" s="11"/>
      <c r="B12208"/>
      <c r="C12208"/>
      <c r="E12208" s="11"/>
      <c r="F12208" s="11"/>
    </row>
    <row r="12209" spans="1:6" x14ac:dyDescent="0.2">
      <c r="A12209" s="11"/>
      <c r="B12209"/>
      <c r="C12209"/>
      <c r="E12209" s="11"/>
      <c r="F12209" s="11"/>
    </row>
    <row r="12210" spans="1:6" x14ac:dyDescent="0.2">
      <c r="A12210" s="11"/>
      <c r="B12210"/>
      <c r="C12210"/>
      <c r="E12210" s="11"/>
      <c r="F12210" s="11"/>
    </row>
    <row r="12211" spans="1:6" x14ac:dyDescent="0.2">
      <c r="A12211" s="11"/>
      <c r="B12211"/>
      <c r="C12211"/>
      <c r="E12211" s="11"/>
      <c r="F12211" s="11"/>
    </row>
    <row r="12212" spans="1:6" x14ac:dyDescent="0.2">
      <c r="A12212" s="11"/>
      <c r="B12212"/>
      <c r="C12212"/>
      <c r="E12212" s="11"/>
      <c r="F12212" s="11"/>
    </row>
    <row r="12213" spans="1:6" x14ac:dyDescent="0.2">
      <c r="A12213" s="11"/>
      <c r="B12213"/>
      <c r="C12213"/>
      <c r="E12213" s="11"/>
      <c r="F12213" s="11"/>
    </row>
    <row r="12214" spans="1:6" x14ac:dyDescent="0.2">
      <c r="A12214" s="11"/>
      <c r="B12214"/>
      <c r="C12214"/>
      <c r="E12214" s="11"/>
      <c r="F12214" s="11"/>
    </row>
    <row r="12215" spans="1:6" x14ac:dyDescent="0.2">
      <c r="A12215" s="11"/>
      <c r="B12215"/>
      <c r="C12215"/>
      <c r="E12215" s="11"/>
      <c r="F12215" s="11"/>
    </row>
    <row r="12216" spans="1:6" x14ac:dyDescent="0.2">
      <c r="A12216" s="11"/>
      <c r="B12216"/>
      <c r="C12216"/>
      <c r="E12216" s="11"/>
      <c r="F12216" s="11"/>
    </row>
    <row r="12217" spans="1:6" x14ac:dyDescent="0.2">
      <c r="A12217" s="11"/>
      <c r="B12217"/>
      <c r="C12217"/>
      <c r="E12217" s="11"/>
      <c r="F12217" s="11"/>
    </row>
    <row r="12218" spans="1:6" x14ac:dyDescent="0.2">
      <c r="A12218" s="11"/>
      <c r="B12218"/>
      <c r="C12218"/>
      <c r="E12218" s="11"/>
      <c r="F12218" s="11"/>
    </row>
    <row r="12219" spans="1:6" x14ac:dyDescent="0.2">
      <c r="A12219" s="11"/>
      <c r="B12219"/>
      <c r="C12219"/>
      <c r="E12219" s="11"/>
      <c r="F12219" s="11"/>
    </row>
    <row r="12220" spans="1:6" x14ac:dyDescent="0.2">
      <c r="A12220" s="11"/>
      <c r="B12220"/>
      <c r="C12220"/>
      <c r="E12220" s="11"/>
      <c r="F12220" s="11"/>
    </row>
    <row r="12221" spans="1:6" x14ac:dyDescent="0.2">
      <c r="A12221" s="11"/>
      <c r="B12221"/>
      <c r="C12221"/>
      <c r="E12221" s="11"/>
      <c r="F12221" s="11"/>
    </row>
    <row r="12222" spans="1:6" x14ac:dyDescent="0.2">
      <c r="A12222" s="11"/>
      <c r="B12222"/>
      <c r="C12222"/>
      <c r="E12222" s="11"/>
      <c r="F12222" s="11"/>
    </row>
    <row r="12223" spans="1:6" x14ac:dyDescent="0.2">
      <c r="A12223" s="11"/>
      <c r="B12223"/>
      <c r="C12223"/>
      <c r="E12223" s="11"/>
      <c r="F12223" s="11"/>
    </row>
    <row r="12224" spans="1:6" x14ac:dyDescent="0.2">
      <c r="A12224" s="11"/>
      <c r="B12224"/>
      <c r="C12224"/>
      <c r="E12224" s="11"/>
      <c r="F12224" s="11"/>
    </row>
    <row r="12225" spans="1:6" x14ac:dyDescent="0.2">
      <c r="A12225" s="11"/>
      <c r="B12225"/>
      <c r="C12225"/>
      <c r="E12225" s="11"/>
      <c r="F12225" s="11"/>
    </row>
    <row r="12226" spans="1:6" x14ac:dyDescent="0.2">
      <c r="A12226" s="11"/>
      <c r="B12226"/>
      <c r="C12226"/>
      <c r="E12226" s="11"/>
      <c r="F12226" s="11"/>
    </row>
    <row r="12227" spans="1:6" x14ac:dyDescent="0.2">
      <c r="A12227" s="11"/>
      <c r="B12227"/>
      <c r="C12227"/>
      <c r="E12227" s="11"/>
      <c r="F12227" s="11"/>
    </row>
    <row r="12228" spans="1:6" x14ac:dyDescent="0.2">
      <c r="A12228" s="11"/>
      <c r="B12228"/>
      <c r="C12228"/>
      <c r="E12228" s="11"/>
      <c r="F12228" s="11"/>
    </row>
    <row r="12229" spans="1:6" x14ac:dyDescent="0.2">
      <c r="A12229" s="11"/>
      <c r="B12229"/>
      <c r="C12229"/>
      <c r="E12229" s="11"/>
      <c r="F12229" s="11"/>
    </row>
    <row r="12230" spans="1:6" x14ac:dyDescent="0.2">
      <c r="A12230" s="11"/>
      <c r="B12230"/>
      <c r="C12230"/>
      <c r="E12230" s="11"/>
      <c r="F12230" s="11"/>
    </row>
    <row r="12231" spans="1:6" x14ac:dyDescent="0.2">
      <c r="A12231" s="11"/>
      <c r="B12231"/>
      <c r="C12231"/>
      <c r="E12231" s="11"/>
      <c r="F12231" s="11"/>
    </row>
    <row r="12232" spans="1:6" x14ac:dyDescent="0.2">
      <c r="A12232" s="11"/>
      <c r="B12232"/>
      <c r="C12232"/>
      <c r="E12232" s="11"/>
      <c r="F12232" s="11"/>
    </row>
    <row r="12233" spans="1:6" x14ac:dyDescent="0.2">
      <c r="A12233" s="11"/>
      <c r="B12233"/>
      <c r="C12233"/>
      <c r="E12233" s="11"/>
      <c r="F12233" s="11"/>
    </row>
    <row r="12234" spans="1:6" x14ac:dyDescent="0.2">
      <c r="A12234" s="11"/>
      <c r="B12234"/>
      <c r="C12234"/>
      <c r="E12234" s="11"/>
      <c r="F12234" s="11"/>
    </row>
    <row r="12235" spans="1:6" x14ac:dyDescent="0.2">
      <c r="A12235" s="11"/>
      <c r="B12235"/>
      <c r="C12235"/>
      <c r="E12235" s="11"/>
      <c r="F12235" s="11"/>
    </row>
    <row r="12236" spans="1:6" x14ac:dyDescent="0.2">
      <c r="A12236" s="11"/>
      <c r="B12236"/>
      <c r="C12236"/>
      <c r="E12236" s="11"/>
      <c r="F12236" s="11"/>
    </row>
    <row r="12237" spans="1:6" x14ac:dyDescent="0.2">
      <c r="A12237" s="11"/>
      <c r="B12237"/>
      <c r="C12237"/>
      <c r="E12237" s="11"/>
      <c r="F12237" s="11"/>
    </row>
    <row r="12238" spans="1:6" x14ac:dyDescent="0.2">
      <c r="A12238" s="11"/>
      <c r="B12238"/>
      <c r="C12238"/>
      <c r="E12238" s="11"/>
      <c r="F12238" s="11"/>
    </row>
    <row r="12239" spans="1:6" x14ac:dyDescent="0.2">
      <c r="A12239" s="11"/>
      <c r="B12239"/>
      <c r="C12239"/>
      <c r="E12239" s="11"/>
      <c r="F12239" s="11"/>
    </row>
    <row r="12240" spans="1:6" x14ac:dyDescent="0.2">
      <c r="A12240" s="11"/>
      <c r="B12240"/>
      <c r="C12240"/>
      <c r="E12240" s="11"/>
      <c r="F12240" s="11"/>
    </row>
    <row r="12241" spans="1:6" x14ac:dyDescent="0.2">
      <c r="A12241" s="11"/>
      <c r="B12241"/>
      <c r="C12241"/>
      <c r="E12241" s="11"/>
      <c r="F12241" s="11"/>
    </row>
    <row r="12242" spans="1:6" x14ac:dyDescent="0.2">
      <c r="A12242" s="11"/>
      <c r="B12242"/>
      <c r="C12242"/>
      <c r="E12242" s="11"/>
      <c r="F12242" s="11"/>
    </row>
    <row r="12243" spans="1:6" x14ac:dyDescent="0.2">
      <c r="A12243" s="11"/>
      <c r="B12243"/>
      <c r="C12243"/>
      <c r="E12243" s="11"/>
      <c r="F12243" s="11"/>
    </row>
    <row r="12244" spans="1:6" x14ac:dyDescent="0.2">
      <c r="A12244" s="11"/>
      <c r="B12244"/>
      <c r="C12244"/>
      <c r="E12244" s="11"/>
      <c r="F12244" s="11"/>
    </row>
    <row r="12245" spans="1:6" x14ac:dyDescent="0.2">
      <c r="A12245" s="11"/>
      <c r="B12245"/>
      <c r="C12245"/>
      <c r="E12245" s="11"/>
      <c r="F12245" s="11"/>
    </row>
    <row r="12246" spans="1:6" x14ac:dyDescent="0.2">
      <c r="A12246" s="11"/>
      <c r="B12246"/>
      <c r="C12246"/>
      <c r="E12246" s="11"/>
      <c r="F12246" s="11"/>
    </row>
    <row r="12247" spans="1:6" x14ac:dyDescent="0.2">
      <c r="A12247" s="11"/>
      <c r="B12247"/>
      <c r="C12247"/>
      <c r="E12247" s="11"/>
      <c r="F12247" s="11"/>
    </row>
    <row r="12248" spans="1:6" x14ac:dyDescent="0.2">
      <c r="A12248" s="11"/>
      <c r="B12248"/>
      <c r="C12248"/>
      <c r="E12248" s="11"/>
      <c r="F12248" s="11"/>
    </row>
    <row r="12249" spans="1:6" x14ac:dyDescent="0.2">
      <c r="A12249" s="11"/>
      <c r="B12249"/>
      <c r="C12249"/>
      <c r="E12249" s="11"/>
      <c r="F12249" s="11"/>
    </row>
    <row r="12250" spans="1:6" x14ac:dyDescent="0.2">
      <c r="A12250" s="11"/>
      <c r="B12250"/>
      <c r="C12250"/>
      <c r="E12250" s="11"/>
      <c r="F12250" s="11"/>
    </row>
    <row r="12251" spans="1:6" x14ac:dyDescent="0.2">
      <c r="A12251" s="11"/>
      <c r="B12251"/>
      <c r="C12251"/>
      <c r="E12251" s="11"/>
      <c r="F12251" s="11"/>
    </row>
    <row r="12252" spans="1:6" x14ac:dyDescent="0.2">
      <c r="A12252" s="11"/>
      <c r="B12252"/>
      <c r="C12252"/>
      <c r="E12252" s="11"/>
      <c r="F12252" s="11"/>
    </row>
    <row r="12253" spans="1:6" x14ac:dyDescent="0.2">
      <c r="A12253" s="11"/>
      <c r="B12253"/>
      <c r="C12253"/>
      <c r="E12253" s="11"/>
      <c r="F12253" s="11"/>
    </row>
    <row r="12254" spans="1:6" x14ac:dyDescent="0.2">
      <c r="A12254" s="11"/>
      <c r="B12254"/>
      <c r="C12254"/>
      <c r="E12254" s="11"/>
      <c r="F12254" s="11"/>
    </row>
    <row r="12255" spans="1:6" x14ac:dyDescent="0.2">
      <c r="A12255" s="11"/>
      <c r="B12255"/>
      <c r="C12255"/>
      <c r="E12255" s="11"/>
      <c r="F12255" s="11"/>
    </row>
    <row r="12256" spans="1:6" x14ac:dyDescent="0.2">
      <c r="A12256" s="11"/>
      <c r="B12256"/>
      <c r="C12256"/>
      <c r="E12256" s="11"/>
      <c r="F12256" s="11"/>
    </row>
    <row r="12257" spans="1:6" x14ac:dyDescent="0.2">
      <c r="A12257" s="11"/>
      <c r="B12257"/>
      <c r="C12257"/>
      <c r="E12257" s="11"/>
      <c r="F12257" s="11"/>
    </row>
    <row r="12258" spans="1:6" x14ac:dyDescent="0.2">
      <c r="A12258" s="11"/>
      <c r="B12258"/>
      <c r="C12258"/>
      <c r="E12258" s="11"/>
      <c r="F12258" s="11"/>
    </row>
    <row r="12259" spans="1:6" x14ac:dyDescent="0.2">
      <c r="A12259" s="11"/>
      <c r="B12259"/>
      <c r="C12259"/>
      <c r="E12259" s="11"/>
      <c r="F12259" s="11"/>
    </row>
    <row r="12260" spans="1:6" x14ac:dyDescent="0.2">
      <c r="A12260" s="11"/>
      <c r="B12260"/>
      <c r="C12260"/>
      <c r="E12260" s="11"/>
      <c r="F12260" s="11"/>
    </row>
    <row r="12261" spans="1:6" x14ac:dyDescent="0.2">
      <c r="A12261" s="11"/>
      <c r="B12261"/>
      <c r="C12261"/>
      <c r="E12261" s="11"/>
      <c r="F12261" s="11"/>
    </row>
    <row r="12262" spans="1:6" x14ac:dyDescent="0.2">
      <c r="A12262" s="11"/>
      <c r="B12262"/>
      <c r="C12262"/>
      <c r="E12262" s="11"/>
      <c r="F12262" s="11"/>
    </row>
    <row r="12263" spans="1:6" x14ac:dyDescent="0.2">
      <c r="A12263" s="11"/>
      <c r="B12263"/>
      <c r="C12263"/>
      <c r="E12263" s="11"/>
      <c r="F12263" s="11"/>
    </row>
    <row r="12264" spans="1:6" x14ac:dyDescent="0.2">
      <c r="A12264" s="11"/>
      <c r="B12264"/>
      <c r="C12264"/>
      <c r="E12264" s="11"/>
      <c r="F12264" s="11"/>
    </row>
    <row r="12265" spans="1:6" x14ac:dyDescent="0.2">
      <c r="A12265" s="11"/>
      <c r="B12265"/>
      <c r="C12265"/>
      <c r="E12265" s="11"/>
      <c r="F12265" s="11"/>
    </row>
    <row r="12266" spans="1:6" x14ac:dyDescent="0.2">
      <c r="A12266" s="11"/>
      <c r="B12266"/>
      <c r="C12266"/>
      <c r="E12266" s="11"/>
      <c r="F12266" s="11"/>
    </row>
    <row r="12267" spans="1:6" x14ac:dyDescent="0.2">
      <c r="A12267" s="11"/>
      <c r="B12267"/>
      <c r="C12267"/>
      <c r="E12267" s="11"/>
      <c r="F12267" s="11"/>
    </row>
    <row r="12268" spans="1:6" x14ac:dyDescent="0.2">
      <c r="A12268" s="11"/>
      <c r="B12268"/>
      <c r="C12268"/>
      <c r="E12268" s="11"/>
      <c r="F12268" s="11"/>
    </row>
    <row r="12269" spans="1:6" x14ac:dyDescent="0.2">
      <c r="A12269" s="11"/>
      <c r="B12269"/>
      <c r="C12269"/>
      <c r="E12269" s="11"/>
      <c r="F12269" s="11"/>
    </row>
    <row r="12270" spans="1:6" x14ac:dyDescent="0.2">
      <c r="A12270" s="11"/>
      <c r="B12270"/>
      <c r="C12270"/>
      <c r="E12270" s="11"/>
      <c r="F12270" s="11"/>
    </row>
    <row r="12271" spans="1:6" x14ac:dyDescent="0.2">
      <c r="A12271" s="11"/>
      <c r="B12271"/>
      <c r="C12271"/>
      <c r="E12271" s="11"/>
      <c r="F12271" s="11"/>
    </row>
    <row r="12272" spans="1:6" x14ac:dyDescent="0.2">
      <c r="A12272" s="11"/>
      <c r="B12272"/>
      <c r="C12272"/>
      <c r="E12272" s="11"/>
      <c r="F12272" s="11"/>
    </row>
    <row r="12273" spans="1:6" x14ac:dyDescent="0.2">
      <c r="A12273" s="11"/>
      <c r="B12273"/>
      <c r="C12273"/>
      <c r="E12273" s="11"/>
      <c r="F12273" s="11"/>
    </row>
    <row r="12274" spans="1:6" x14ac:dyDescent="0.2">
      <c r="A12274" s="11"/>
      <c r="B12274"/>
      <c r="C12274"/>
      <c r="E12274" s="11"/>
      <c r="F12274" s="11"/>
    </row>
    <row r="12275" spans="1:6" x14ac:dyDescent="0.2">
      <c r="A12275" s="11"/>
      <c r="B12275"/>
      <c r="C12275"/>
      <c r="E12275" s="11"/>
      <c r="F12275" s="11"/>
    </row>
    <row r="12276" spans="1:6" x14ac:dyDescent="0.2">
      <c r="A12276" s="11"/>
      <c r="B12276"/>
      <c r="C12276"/>
      <c r="E12276" s="11"/>
      <c r="F12276" s="11"/>
    </row>
    <row r="12277" spans="1:6" x14ac:dyDescent="0.2">
      <c r="A12277" s="11"/>
      <c r="B12277"/>
      <c r="C12277"/>
      <c r="E12277" s="11"/>
      <c r="F12277" s="11"/>
    </row>
    <row r="12278" spans="1:6" x14ac:dyDescent="0.2">
      <c r="A12278" s="11"/>
      <c r="B12278"/>
      <c r="C12278"/>
      <c r="E12278" s="11"/>
      <c r="F12278" s="11"/>
    </row>
    <row r="12279" spans="1:6" x14ac:dyDescent="0.2">
      <c r="A12279" s="11"/>
      <c r="B12279"/>
      <c r="C12279"/>
      <c r="E12279" s="11"/>
      <c r="F12279" s="11"/>
    </row>
    <row r="12280" spans="1:6" x14ac:dyDescent="0.2">
      <c r="A12280" s="11"/>
      <c r="B12280"/>
      <c r="C12280"/>
      <c r="E12280" s="11"/>
      <c r="F12280" s="11"/>
    </row>
    <row r="12281" spans="1:6" x14ac:dyDescent="0.2">
      <c r="A12281" s="11"/>
      <c r="B12281"/>
      <c r="C12281"/>
      <c r="E12281" s="11"/>
      <c r="F12281" s="11"/>
    </row>
    <row r="12282" spans="1:6" x14ac:dyDescent="0.2">
      <c r="A12282" s="11"/>
      <c r="B12282"/>
      <c r="C12282"/>
      <c r="E12282" s="11"/>
      <c r="F12282" s="11"/>
    </row>
    <row r="12283" spans="1:6" x14ac:dyDescent="0.2">
      <c r="A12283" s="11"/>
      <c r="B12283"/>
      <c r="C12283"/>
      <c r="E12283" s="11"/>
      <c r="F12283" s="11"/>
    </row>
    <row r="12284" spans="1:6" x14ac:dyDescent="0.2">
      <c r="A12284" s="11"/>
      <c r="B12284"/>
      <c r="C12284"/>
      <c r="E12284" s="11"/>
      <c r="F12284" s="11"/>
    </row>
    <row r="12285" spans="1:6" x14ac:dyDescent="0.2">
      <c r="A12285" s="11"/>
      <c r="B12285"/>
      <c r="C12285"/>
      <c r="E12285" s="11"/>
      <c r="F12285" s="11"/>
    </row>
    <row r="12286" spans="1:6" x14ac:dyDescent="0.2">
      <c r="A12286" s="11"/>
      <c r="B12286"/>
      <c r="C12286"/>
      <c r="E12286" s="11"/>
      <c r="F12286" s="11"/>
    </row>
    <row r="12287" spans="1:6" x14ac:dyDescent="0.2">
      <c r="A12287" s="11"/>
      <c r="B12287"/>
      <c r="C12287"/>
      <c r="E12287" s="11"/>
      <c r="F12287" s="11"/>
    </row>
    <row r="12288" spans="1:6" x14ac:dyDescent="0.2">
      <c r="A12288" s="11"/>
      <c r="B12288"/>
      <c r="C12288"/>
      <c r="E12288" s="11"/>
      <c r="F12288" s="11"/>
    </row>
    <row r="12289" spans="1:6" x14ac:dyDescent="0.2">
      <c r="A12289" s="11"/>
      <c r="B12289"/>
      <c r="C12289"/>
      <c r="E12289" s="11"/>
      <c r="F12289" s="11"/>
    </row>
    <row r="12290" spans="1:6" x14ac:dyDescent="0.2">
      <c r="A12290" s="11"/>
      <c r="B12290"/>
      <c r="C12290"/>
      <c r="E12290" s="11"/>
      <c r="F12290" s="11"/>
    </row>
    <row r="12291" spans="1:6" x14ac:dyDescent="0.2">
      <c r="A12291" s="11"/>
      <c r="B12291"/>
      <c r="C12291"/>
      <c r="E12291" s="11"/>
      <c r="F12291" s="11"/>
    </row>
    <row r="12292" spans="1:6" x14ac:dyDescent="0.2">
      <c r="A12292" s="11"/>
      <c r="B12292"/>
      <c r="C12292"/>
      <c r="E12292" s="11"/>
      <c r="F12292" s="11"/>
    </row>
    <row r="12293" spans="1:6" x14ac:dyDescent="0.2">
      <c r="A12293" s="11"/>
      <c r="B12293"/>
      <c r="C12293"/>
      <c r="E12293" s="11"/>
      <c r="F12293" s="11"/>
    </row>
    <row r="12294" spans="1:6" x14ac:dyDescent="0.2">
      <c r="A12294" s="11"/>
      <c r="B12294"/>
      <c r="C12294"/>
      <c r="E12294" s="11"/>
      <c r="F12294" s="11"/>
    </row>
    <row r="12295" spans="1:6" x14ac:dyDescent="0.2">
      <c r="A12295" s="11"/>
      <c r="B12295"/>
      <c r="C12295"/>
      <c r="E12295" s="11"/>
      <c r="F12295" s="11"/>
    </row>
    <row r="12296" spans="1:6" x14ac:dyDescent="0.2">
      <c r="A12296" s="11"/>
      <c r="B12296"/>
      <c r="C12296"/>
      <c r="E12296" s="11"/>
      <c r="F12296" s="11"/>
    </row>
    <row r="12297" spans="1:6" x14ac:dyDescent="0.2">
      <c r="A12297" s="11"/>
      <c r="B12297"/>
      <c r="C12297"/>
      <c r="E12297" s="11"/>
      <c r="F12297" s="11"/>
    </row>
    <row r="12298" spans="1:6" x14ac:dyDescent="0.2">
      <c r="A12298" s="11"/>
      <c r="B12298"/>
      <c r="C12298"/>
      <c r="E12298" s="11"/>
      <c r="F12298" s="11"/>
    </row>
    <row r="12299" spans="1:6" x14ac:dyDescent="0.2">
      <c r="A12299" s="11"/>
      <c r="B12299"/>
      <c r="C12299"/>
      <c r="E12299" s="11"/>
      <c r="F12299" s="11"/>
    </row>
    <row r="12300" spans="1:6" x14ac:dyDescent="0.2">
      <c r="A12300" s="11"/>
      <c r="B12300"/>
      <c r="C12300"/>
      <c r="E12300" s="11"/>
      <c r="F12300" s="11"/>
    </row>
    <row r="12301" spans="1:6" x14ac:dyDescent="0.2">
      <c r="A12301" s="11"/>
      <c r="B12301"/>
      <c r="C12301"/>
      <c r="E12301" s="11"/>
      <c r="F12301" s="11"/>
    </row>
    <row r="12302" spans="1:6" x14ac:dyDescent="0.2">
      <c r="A12302" s="11"/>
      <c r="B12302"/>
      <c r="C12302"/>
      <c r="E12302" s="11"/>
      <c r="F12302" s="11"/>
    </row>
    <row r="12303" spans="1:6" x14ac:dyDescent="0.2">
      <c r="A12303" s="11"/>
      <c r="B12303"/>
      <c r="C12303"/>
      <c r="E12303" s="11"/>
      <c r="F12303" s="11"/>
    </row>
    <row r="12304" spans="1:6" x14ac:dyDescent="0.2">
      <c r="A12304" s="11"/>
      <c r="B12304"/>
      <c r="C12304"/>
      <c r="E12304" s="11"/>
      <c r="F12304" s="11"/>
    </row>
    <row r="12305" spans="1:6" x14ac:dyDescent="0.2">
      <c r="A12305" s="11"/>
      <c r="B12305"/>
      <c r="C12305"/>
      <c r="E12305" s="11"/>
      <c r="F12305" s="11"/>
    </row>
    <row r="12306" spans="1:6" x14ac:dyDescent="0.2">
      <c r="A12306" s="11"/>
      <c r="B12306"/>
      <c r="C12306"/>
      <c r="E12306" s="11"/>
      <c r="F12306" s="11"/>
    </row>
    <row r="12307" spans="1:6" x14ac:dyDescent="0.2">
      <c r="A12307" s="11"/>
      <c r="B12307"/>
      <c r="C12307"/>
      <c r="E12307" s="11"/>
      <c r="F12307" s="11"/>
    </row>
    <row r="12308" spans="1:6" x14ac:dyDescent="0.2">
      <c r="A12308" s="11"/>
      <c r="B12308"/>
      <c r="C12308"/>
      <c r="E12308" s="11"/>
      <c r="F12308" s="11"/>
    </row>
    <row r="12309" spans="1:6" x14ac:dyDescent="0.2">
      <c r="A12309" s="11"/>
      <c r="B12309"/>
      <c r="C12309"/>
      <c r="E12309" s="11"/>
      <c r="F12309" s="11"/>
    </row>
    <row r="12310" spans="1:6" x14ac:dyDescent="0.2">
      <c r="A12310" s="11"/>
      <c r="B12310"/>
      <c r="C12310"/>
      <c r="E12310" s="11"/>
      <c r="F12310" s="11"/>
    </row>
    <row r="12311" spans="1:6" x14ac:dyDescent="0.2">
      <c r="A12311" s="11"/>
      <c r="B12311"/>
      <c r="C12311"/>
      <c r="E12311" s="11"/>
      <c r="F12311" s="11"/>
    </row>
    <row r="12312" spans="1:6" x14ac:dyDescent="0.2">
      <c r="A12312" s="11"/>
      <c r="B12312"/>
      <c r="C12312"/>
      <c r="E12312" s="11"/>
      <c r="F12312" s="11"/>
    </row>
    <row r="12313" spans="1:6" x14ac:dyDescent="0.2">
      <c r="A12313" s="11"/>
      <c r="B12313"/>
      <c r="C12313"/>
      <c r="E12313" s="11"/>
      <c r="F12313" s="11"/>
    </row>
    <row r="12314" spans="1:6" x14ac:dyDescent="0.2">
      <c r="A12314" s="11"/>
      <c r="B12314"/>
      <c r="C12314"/>
      <c r="E12314" s="11"/>
      <c r="F12314" s="11"/>
    </row>
    <row r="12315" spans="1:6" x14ac:dyDescent="0.2">
      <c r="A12315" s="11"/>
      <c r="B12315"/>
      <c r="C12315"/>
      <c r="E12315" s="11"/>
      <c r="F12315" s="11"/>
    </row>
    <row r="12316" spans="1:6" x14ac:dyDescent="0.2">
      <c r="A12316" s="11"/>
      <c r="B12316"/>
      <c r="C12316"/>
      <c r="E12316" s="11"/>
      <c r="F12316" s="11"/>
    </row>
    <row r="12317" spans="1:6" x14ac:dyDescent="0.2">
      <c r="A12317" s="11"/>
      <c r="B12317"/>
      <c r="C12317"/>
      <c r="E12317" s="11"/>
      <c r="F12317" s="11"/>
    </row>
    <row r="12318" spans="1:6" x14ac:dyDescent="0.2">
      <c r="A12318" s="11"/>
      <c r="B12318"/>
      <c r="C12318"/>
      <c r="E12318" s="11"/>
      <c r="F12318" s="11"/>
    </row>
    <row r="12319" spans="1:6" x14ac:dyDescent="0.2">
      <c r="A12319" s="11"/>
      <c r="B12319"/>
      <c r="C12319"/>
      <c r="E12319" s="11"/>
      <c r="F12319" s="11"/>
    </row>
    <row r="12320" spans="1:6" x14ac:dyDescent="0.2">
      <c r="A12320" s="11"/>
      <c r="B12320"/>
      <c r="C12320"/>
      <c r="E12320" s="11"/>
      <c r="F12320" s="11"/>
    </row>
    <row r="12321" spans="1:6" x14ac:dyDescent="0.2">
      <c r="A12321" s="11"/>
      <c r="B12321"/>
      <c r="C12321"/>
      <c r="E12321" s="11"/>
      <c r="F12321" s="11"/>
    </row>
    <row r="12322" spans="1:6" x14ac:dyDescent="0.2">
      <c r="A12322" s="11"/>
      <c r="B12322"/>
      <c r="C12322"/>
      <c r="E12322" s="11"/>
      <c r="F12322" s="11"/>
    </row>
    <row r="12323" spans="1:6" x14ac:dyDescent="0.2">
      <c r="A12323" s="11"/>
      <c r="B12323"/>
      <c r="C12323"/>
      <c r="E12323" s="11"/>
      <c r="F12323" s="11"/>
    </row>
    <row r="12324" spans="1:6" x14ac:dyDescent="0.2">
      <c r="A12324" s="11"/>
      <c r="B12324"/>
      <c r="C12324"/>
      <c r="E12324" s="11"/>
      <c r="F12324" s="11"/>
    </row>
    <row r="12325" spans="1:6" x14ac:dyDescent="0.2">
      <c r="A12325" s="11"/>
      <c r="B12325"/>
      <c r="C12325"/>
      <c r="E12325" s="11"/>
      <c r="F12325" s="11"/>
    </row>
    <row r="12326" spans="1:6" x14ac:dyDescent="0.2">
      <c r="A12326" s="11"/>
      <c r="B12326"/>
      <c r="C12326"/>
      <c r="E12326" s="11"/>
      <c r="F12326" s="11"/>
    </row>
    <row r="12327" spans="1:6" x14ac:dyDescent="0.2">
      <c r="A12327" s="11"/>
      <c r="B12327"/>
      <c r="C12327"/>
      <c r="E12327" s="11"/>
      <c r="F12327" s="11"/>
    </row>
    <row r="12328" spans="1:6" x14ac:dyDescent="0.2">
      <c r="A12328" s="11"/>
      <c r="B12328"/>
      <c r="C12328"/>
      <c r="E12328" s="11"/>
      <c r="F12328" s="11"/>
    </row>
    <row r="12329" spans="1:6" x14ac:dyDescent="0.2">
      <c r="A12329" s="11"/>
      <c r="B12329"/>
      <c r="C12329"/>
      <c r="E12329" s="11"/>
      <c r="F12329" s="11"/>
    </row>
    <row r="12330" spans="1:6" x14ac:dyDescent="0.2">
      <c r="A12330" s="11"/>
      <c r="B12330"/>
      <c r="C12330"/>
      <c r="E12330" s="11"/>
      <c r="F12330" s="11"/>
    </row>
    <row r="12331" spans="1:6" x14ac:dyDescent="0.2">
      <c r="A12331" s="11"/>
      <c r="B12331"/>
      <c r="C12331"/>
      <c r="E12331" s="11"/>
      <c r="F12331" s="11"/>
    </row>
    <row r="12332" spans="1:6" x14ac:dyDescent="0.2">
      <c r="A12332" s="11"/>
      <c r="B12332"/>
      <c r="C12332"/>
      <c r="E12332" s="11"/>
      <c r="F12332" s="11"/>
    </row>
    <row r="12333" spans="1:6" x14ac:dyDescent="0.2">
      <c r="A12333" s="11"/>
      <c r="B12333"/>
      <c r="C12333"/>
      <c r="E12333" s="11"/>
      <c r="F12333" s="11"/>
    </row>
    <row r="12334" spans="1:6" x14ac:dyDescent="0.2">
      <c r="A12334" s="11"/>
      <c r="B12334"/>
      <c r="C12334"/>
      <c r="E12334" s="11"/>
      <c r="F12334" s="11"/>
    </row>
    <row r="12335" spans="1:6" x14ac:dyDescent="0.2">
      <c r="A12335" s="11"/>
      <c r="B12335"/>
      <c r="C12335"/>
      <c r="E12335" s="11"/>
      <c r="F12335" s="11"/>
    </row>
    <row r="12336" spans="1:6" x14ac:dyDescent="0.2">
      <c r="A12336" s="11"/>
      <c r="B12336"/>
      <c r="C12336"/>
      <c r="E12336" s="11"/>
      <c r="F12336" s="11"/>
    </row>
    <row r="12337" spans="1:6" x14ac:dyDescent="0.2">
      <c r="A12337" s="11"/>
      <c r="B12337"/>
      <c r="C12337"/>
      <c r="E12337" s="11"/>
      <c r="F12337" s="11"/>
    </row>
    <row r="12338" spans="1:6" x14ac:dyDescent="0.2">
      <c r="A12338" s="11"/>
      <c r="B12338"/>
      <c r="C12338"/>
      <c r="E12338" s="11"/>
      <c r="F12338" s="11"/>
    </row>
    <row r="12339" spans="1:6" x14ac:dyDescent="0.2">
      <c r="A12339" s="11"/>
      <c r="B12339"/>
      <c r="C12339"/>
      <c r="E12339" s="11"/>
      <c r="F12339" s="11"/>
    </row>
    <row r="12340" spans="1:6" x14ac:dyDescent="0.2">
      <c r="A12340" s="11"/>
      <c r="B12340"/>
      <c r="C12340"/>
      <c r="E12340" s="11"/>
      <c r="F12340" s="11"/>
    </row>
    <row r="12341" spans="1:6" x14ac:dyDescent="0.2">
      <c r="A12341" s="11"/>
      <c r="B12341"/>
      <c r="C12341"/>
      <c r="E12341" s="11"/>
      <c r="F12341" s="11"/>
    </row>
    <row r="12342" spans="1:6" x14ac:dyDescent="0.2">
      <c r="A12342" s="11"/>
      <c r="B12342"/>
      <c r="C12342"/>
      <c r="E12342" s="11"/>
      <c r="F12342" s="11"/>
    </row>
    <row r="12343" spans="1:6" x14ac:dyDescent="0.2">
      <c r="A12343" s="11"/>
      <c r="B12343"/>
      <c r="C12343"/>
      <c r="E12343" s="11"/>
      <c r="F12343" s="11"/>
    </row>
    <row r="12344" spans="1:6" x14ac:dyDescent="0.2">
      <c r="A12344" s="11"/>
      <c r="B12344"/>
      <c r="C12344"/>
      <c r="E12344" s="11"/>
      <c r="F12344" s="11"/>
    </row>
    <row r="12345" spans="1:6" x14ac:dyDescent="0.2">
      <c r="A12345" s="11"/>
      <c r="B12345"/>
      <c r="C12345"/>
      <c r="E12345" s="11"/>
      <c r="F12345" s="11"/>
    </row>
    <row r="12346" spans="1:6" x14ac:dyDescent="0.2">
      <c r="A12346" s="11"/>
      <c r="B12346"/>
      <c r="C12346"/>
      <c r="E12346" s="11"/>
      <c r="F12346" s="11"/>
    </row>
    <row r="12347" spans="1:6" x14ac:dyDescent="0.2">
      <c r="A12347" s="11"/>
      <c r="B12347"/>
      <c r="C12347"/>
      <c r="E12347" s="11"/>
      <c r="F12347" s="11"/>
    </row>
    <row r="12348" spans="1:6" x14ac:dyDescent="0.2">
      <c r="A12348" s="11"/>
      <c r="B12348"/>
      <c r="C12348"/>
      <c r="E12348" s="11"/>
      <c r="F12348" s="11"/>
    </row>
    <row r="12349" spans="1:6" x14ac:dyDescent="0.2">
      <c r="A12349" s="11"/>
      <c r="B12349"/>
      <c r="C12349"/>
      <c r="E12349" s="11"/>
      <c r="F12349" s="11"/>
    </row>
    <row r="12350" spans="1:6" x14ac:dyDescent="0.2">
      <c r="A12350" s="11"/>
      <c r="B12350"/>
      <c r="C12350"/>
      <c r="E12350" s="11"/>
      <c r="F12350" s="11"/>
    </row>
    <row r="12351" spans="1:6" x14ac:dyDescent="0.2">
      <c r="A12351" s="11"/>
      <c r="B12351"/>
      <c r="C12351"/>
      <c r="E12351" s="11"/>
      <c r="F12351" s="11"/>
    </row>
    <row r="12352" spans="1:6" x14ac:dyDescent="0.2">
      <c r="A12352" s="11"/>
      <c r="B12352"/>
      <c r="C12352"/>
      <c r="E12352" s="11"/>
      <c r="F12352" s="11"/>
    </row>
    <row r="12353" spans="1:6" x14ac:dyDescent="0.2">
      <c r="A12353" s="11"/>
      <c r="B12353"/>
      <c r="C12353"/>
      <c r="E12353" s="11"/>
      <c r="F12353" s="11"/>
    </row>
    <row r="12354" spans="1:6" x14ac:dyDescent="0.2">
      <c r="A12354" s="11"/>
      <c r="B12354"/>
      <c r="C12354"/>
      <c r="E12354" s="11"/>
      <c r="F12354" s="11"/>
    </row>
    <row r="12355" spans="1:6" x14ac:dyDescent="0.2">
      <c r="A12355" s="11"/>
      <c r="B12355"/>
      <c r="C12355"/>
      <c r="E12355" s="11"/>
      <c r="F12355" s="11"/>
    </row>
    <row r="12356" spans="1:6" x14ac:dyDescent="0.2">
      <c r="A12356" s="11"/>
      <c r="B12356"/>
      <c r="C12356"/>
      <c r="E12356" s="11"/>
      <c r="F12356" s="11"/>
    </row>
    <row r="12357" spans="1:6" x14ac:dyDescent="0.2">
      <c r="A12357" s="11"/>
      <c r="B12357"/>
      <c r="C12357"/>
      <c r="E12357" s="11"/>
      <c r="F12357" s="11"/>
    </row>
    <row r="12358" spans="1:6" x14ac:dyDescent="0.2">
      <c r="A12358" s="11"/>
      <c r="B12358"/>
      <c r="C12358"/>
      <c r="E12358" s="11"/>
      <c r="F12358" s="11"/>
    </row>
    <row r="12359" spans="1:6" x14ac:dyDescent="0.2">
      <c r="A12359" s="11"/>
      <c r="B12359"/>
      <c r="C12359"/>
      <c r="E12359" s="11"/>
      <c r="F12359" s="11"/>
    </row>
    <row r="12360" spans="1:6" x14ac:dyDescent="0.2">
      <c r="A12360" s="11"/>
      <c r="B12360"/>
      <c r="C12360"/>
      <c r="E12360" s="11"/>
      <c r="F12360" s="11"/>
    </row>
    <row r="12361" spans="1:6" x14ac:dyDescent="0.2">
      <c r="A12361" s="11"/>
      <c r="B12361"/>
      <c r="C12361"/>
      <c r="E12361" s="11"/>
      <c r="F12361" s="11"/>
    </row>
    <row r="12362" spans="1:6" x14ac:dyDescent="0.2">
      <c r="A12362" s="11"/>
      <c r="B12362"/>
      <c r="C12362"/>
      <c r="E12362" s="11"/>
      <c r="F12362" s="11"/>
    </row>
    <row r="12363" spans="1:6" x14ac:dyDescent="0.2">
      <c r="A12363" s="11"/>
      <c r="B12363"/>
      <c r="C12363"/>
      <c r="E12363" s="11"/>
      <c r="F12363" s="11"/>
    </row>
    <row r="12364" spans="1:6" x14ac:dyDescent="0.2">
      <c r="A12364" s="11"/>
      <c r="B12364"/>
      <c r="C12364"/>
      <c r="E12364" s="11"/>
      <c r="F12364" s="11"/>
    </row>
    <row r="12365" spans="1:6" x14ac:dyDescent="0.2">
      <c r="A12365" s="11"/>
      <c r="B12365"/>
      <c r="C12365"/>
      <c r="E12365" s="11"/>
      <c r="F12365" s="11"/>
    </row>
    <row r="12366" spans="1:6" x14ac:dyDescent="0.2">
      <c r="A12366" s="11"/>
      <c r="B12366"/>
      <c r="C12366"/>
      <c r="E12366" s="11"/>
      <c r="F12366" s="11"/>
    </row>
    <row r="12367" spans="1:6" x14ac:dyDescent="0.2">
      <c r="A12367" s="11"/>
      <c r="B12367"/>
      <c r="C12367"/>
      <c r="E12367" s="11"/>
      <c r="F12367" s="11"/>
    </row>
    <row r="12368" spans="1:6" x14ac:dyDescent="0.2">
      <c r="A12368" s="11"/>
      <c r="B12368"/>
      <c r="C12368"/>
      <c r="E12368" s="11"/>
      <c r="F12368" s="11"/>
    </row>
    <row r="12369" spans="1:6" x14ac:dyDescent="0.2">
      <c r="A12369" s="11"/>
      <c r="B12369"/>
      <c r="C12369"/>
      <c r="E12369" s="11"/>
      <c r="F12369" s="11"/>
    </row>
    <row r="12370" spans="1:6" x14ac:dyDescent="0.2">
      <c r="A12370" s="11"/>
      <c r="B12370"/>
      <c r="C12370"/>
      <c r="E12370" s="11"/>
      <c r="F12370" s="11"/>
    </row>
    <row r="12371" spans="1:6" x14ac:dyDescent="0.2">
      <c r="A12371" s="11"/>
      <c r="B12371"/>
      <c r="C12371"/>
      <c r="E12371" s="11"/>
      <c r="F12371" s="11"/>
    </row>
    <row r="12372" spans="1:6" x14ac:dyDescent="0.2">
      <c r="A12372" s="11"/>
      <c r="B12372"/>
      <c r="C12372"/>
      <c r="E12372" s="11"/>
      <c r="F12372" s="11"/>
    </row>
    <row r="12373" spans="1:6" x14ac:dyDescent="0.2">
      <c r="A12373" s="11"/>
      <c r="B12373"/>
      <c r="C12373"/>
      <c r="E12373" s="11"/>
      <c r="F12373" s="11"/>
    </row>
    <row r="12374" spans="1:6" x14ac:dyDescent="0.2">
      <c r="A12374" s="11"/>
      <c r="B12374"/>
      <c r="C12374"/>
      <c r="E12374" s="11"/>
      <c r="F12374" s="11"/>
    </row>
    <row r="12375" spans="1:6" x14ac:dyDescent="0.2">
      <c r="A12375" s="11"/>
      <c r="B12375"/>
      <c r="C12375"/>
      <c r="E12375" s="11"/>
      <c r="F12375" s="11"/>
    </row>
    <row r="12376" spans="1:6" x14ac:dyDescent="0.2">
      <c r="A12376" s="11"/>
      <c r="B12376"/>
      <c r="C12376"/>
      <c r="E12376" s="11"/>
      <c r="F12376" s="11"/>
    </row>
    <row r="12377" spans="1:6" x14ac:dyDescent="0.2">
      <c r="A12377" s="11"/>
      <c r="B12377"/>
      <c r="C12377"/>
      <c r="E12377" s="11"/>
      <c r="F12377" s="11"/>
    </row>
    <row r="12378" spans="1:6" x14ac:dyDescent="0.2">
      <c r="A12378" s="11"/>
      <c r="B12378"/>
      <c r="C12378"/>
      <c r="E12378" s="11"/>
      <c r="F12378" s="11"/>
    </row>
    <row r="12379" spans="1:6" x14ac:dyDescent="0.2">
      <c r="A12379" s="11"/>
      <c r="B12379"/>
      <c r="C12379"/>
      <c r="E12379" s="11"/>
      <c r="F12379" s="11"/>
    </row>
    <row r="12380" spans="1:6" x14ac:dyDescent="0.2">
      <c r="A12380" s="11"/>
      <c r="B12380"/>
      <c r="C12380"/>
      <c r="E12380" s="11"/>
      <c r="F12380" s="11"/>
    </row>
    <row r="12381" spans="1:6" x14ac:dyDescent="0.2">
      <c r="A12381" s="11"/>
      <c r="B12381"/>
      <c r="C12381"/>
      <c r="E12381" s="11"/>
      <c r="F12381" s="11"/>
    </row>
    <row r="12382" spans="1:6" x14ac:dyDescent="0.2">
      <c r="A12382" s="11"/>
      <c r="B12382"/>
      <c r="C12382"/>
      <c r="E12382" s="11"/>
      <c r="F12382" s="11"/>
    </row>
    <row r="12383" spans="1:6" x14ac:dyDescent="0.2">
      <c r="A12383" s="11"/>
      <c r="B12383"/>
      <c r="C12383"/>
      <c r="E12383" s="11"/>
      <c r="F12383" s="11"/>
    </row>
    <row r="12384" spans="1:6" x14ac:dyDescent="0.2">
      <c r="A12384" s="11"/>
      <c r="B12384"/>
      <c r="C12384"/>
      <c r="E12384" s="11"/>
      <c r="F12384" s="11"/>
    </row>
    <row r="12385" spans="1:6" x14ac:dyDescent="0.2">
      <c r="A12385" s="11"/>
      <c r="B12385"/>
      <c r="C12385"/>
      <c r="E12385" s="11"/>
      <c r="F12385" s="11"/>
    </row>
    <row r="12386" spans="1:6" x14ac:dyDescent="0.2">
      <c r="A12386" s="11"/>
      <c r="B12386"/>
      <c r="C12386"/>
      <c r="E12386" s="11"/>
      <c r="F12386" s="11"/>
    </row>
    <row r="12387" spans="1:6" x14ac:dyDescent="0.2">
      <c r="A12387" s="11"/>
      <c r="B12387"/>
      <c r="C12387"/>
      <c r="E12387" s="11"/>
      <c r="F12387" s="11"/>
    </row>
    <row r="12388" spans="1:6" x14ac:dyDescent="0.2">
      <c r="A12388" s="11"/>
      <c r="B12388"/>
      <c r="C12388"/>
      <c r="E12388" s="11"/>
      <c r="F12388" s="11"/>
    </row>
    <row r="12389" spans="1:6" x14ac:dyDescent="0.2">
      <c r="A12389" s="11"/>
      <c r="B12389"/>
      <c r="C12389"/>
      <c r="E12389" s="11"/>
      <c r="F12389" s="11"/>
    </row>
    <row r="12390" spans="1:6" x14ac:dyDescent="0.2">
      <c r="A12390" s="11"/>
      <c r="B12390"/>
      <c r="C12390"/>
      <c r="E12390" s="11"/>
      <c r="F12390" s="11"/>
    </row>
    <row r="12391" spans="1:6" x14ac:dyDescent="0.2">
      <c r="A12391" s="11"/>
      <c r="B12391"/>
      <c r="C12391"/>
      <c r="E12391" s="11"/>
      <c r="F12391" s="11"/>
    </row>
    <row r="12392" spans="1:6" x14ac:dyDescent="0.2">
      <c r="A12392" s="11"/>
      <c r="B12392"/>
      <c r="C12392"/>
      <c r="E12392" s="11"/>
      <c r="F12392" s="11"/>
    </row>
    <row r="12393" spans="1:6" x14ac:dyDescent="0.2">
      <c r="A12393" s="11"/>
      <c r="B12393"/>
      <c r="C12393"/>
      <c r="E12393" s="11"/>
      <c r="F12393" s="11"/>
    </row>
    <row r="12394" spans="1:6" x14ac:dyDescent="0.2">
      <c r="A12394" s="11"/>
      <c r="B12394"/>
      <c r="C12394"/>
      <c r="E12394" s="11"/>
      <c r="F12394" s="11"/>
    </row>
    <row r="12395" spans="1:6" x14ac:dyDescent="0.2">
      <c r="A12395" s="11"/>
      <c r="B12395"/>
      <c r="C12395"/>
      <c r="E12395" s="11"/>
      <c r="F12395" s="11"/>
    </row>
    <row r="12396" spans="1:6" x14ac:dyDescent="0.2">
      <c r="A12396" s="11"/>
      <c r="B12396"/>
      <c r="C12396"/>
      <c r="E12396" s="11"/>
      <c r="F12396" s="11"/>
    </row>
    <row r="12397" spans="1:6" x14ac:dyDescent="0.2">
      <c r="A12397" s="11"/>
      <c r="B12397"/>
      <c r="C12397"/>
      <c r="E12397" s="11"/>
      <c r="F12397" s="11"/>
    </row>
    <row r="12398" spans="1:6" x14ac:dyDescent="0.2">
      <c r="A12398" s="11"/>
      <c r="B12398"/>
      <c r="C12398"/>
      <c r="E12398" s="11"/>
      <c r="F12398" s="11"/>
    </row>
    <row r="12399" spans="1:6" x14ac:dyDescent="0.2">
      <c r="A12399" s="11"/>
      <c r="B12399"/>
      <c r="C12399"/>
      <c r="E12399" s="11"/>
      <c r="F12399" s="11"/>
    </row>
    <row r="12400" spans="1:6" x14ac:dyDescent="0.2">
      <c r="A12400" s="11"/>
      <c r="B12400"/>
      <c r="C12400"/>
      <c r="E12400" s="11"/>
      <c r="F12400" s="11"/>
    </row>
    <row r="12401" spans="1:6" x14ac:dyDescent="0.2">
      <c r="A12401" s="11"/>
      <c r="B12401"/>
      <c r="C12401"/>
      <c r="E12401" s="11"/>
      <c r="F12401" s="11"/>
    </row>
    <row r="12402" spans="1:6" x14ac:dyDescent="0.2">
      <c r="A12402" s="11"/>
      <c r="B12402"/>
      <c r="C12402"/>
      <c r="E12402" s="11"/>
      <c r="F12402" s="11"/>
    </row>
    <row r="12403" spans="1:6" x14ac:dyDescent="0.2">
      <c r="A12403" s="11"/>
      <c r="B12403"/>
      <c r="C12403"/>
      <c r="E12403" s="11"/>
      <c r="F12403" s="11"/>
    </row>
    <row r="12404" spans="1:6" x14ac:dyDescent="0.2">
      <c r="A12404" s="11"/>
      <c r="B12404"/>
      <c r="C12404"/>
      <c r="E12404" s="11"/>
      <c r="F12404" s="11"/>
    </row>
    <row r="12405" spans="1:6" x14ac:dyDescent="0.2">
      <c r="A12405" s="11"/>
      <c r="B12405"/>
      <c r="C12405"/>
      <c r="E12405" s="11"/>
      <c r="F12405" s="11"/>
    </row>
    <row r="12406" spans="1:6" x14ac:dyDescent="0.2">
      <c r="A12406" s="11"/>
      <c r="B12406"/>
      <c r="C12406"/>
      <c r="E12406" s="11"/>
      <c r="F12406" s="11"/>
    </row>
    <row r="12407" spans="1:6" x14ac:dyDescent="0.2">
      <c r="A12407" s="11"/>
      <c r="B12407"/>
      <c r="C12407"/>
      <c r="E12407" s="11"/>
      <c r="F12407" s="11"/>
    </row>
    <row r="12408" spans="1:6" x14ac:dyDescent="0.2">
      <c r="A12408" s="11"/>
      <c r="B12408"/>
      <c r="C12408"/>
      <c r="E12408" s="11"/>
      <c r="F12408" s="11"/>
    </row>
    <row r="12409" spans="1:6" x14ac:dyDescent="0.2">
      <c r="A12409" s="11"/>
      <c r="B12409"/>
      <c r="C12409"/>
      <c r="E12409" s="11"/>
      <c r="F12409" s="11"/>
    </row>
    <row r="12410" spans="1:6" x14ac:dyDescent="0.2">
      <c r="A12410" s="11"/>
      <c r="B12410"/>
      <c r="C12410"/>
      <c r="E12410" s="11"/>
      <c r="F12410" s="11"/>
    </row>
    <row r="12411" spans="1:6" x14ac:dyDescent="0.2">
      <c r="A12411" s="11"/>
      <c r="B12411"/>
      <c r="C12411"/>
      <c r="E12411" s="11"/>
      <c r="F12411" s="11"/>
    </row>
    <row r="12412" spans="1:6" x14ac:dyDescent="0.2">
      <c r="A12412" s="11"/>
      <c r="B12412"/>
      <c r="C12412"/>
      <c r="E12412" s="11"/>
      <c r="F12412" s="11"/>
    </row>
    <row r="12413" spans="1:6" x14ac:dyDescent="0.2">
      <c r="A12413" s="11"/>
      <c r="B12413"/>
      <c r="C12413"/>
      <c r="E12413" s="11"/>
      <c r="F12413" s="11"/>
    </row>
    <row r="12414" spans="1:6" x14ac:dyDescent="0.2">
      <c r="A12414" s="11"/>
      <c r="B12414"/>
      <c r="C12414"/>
      <c r="E12414" s="11"/>
      <c r="F12414" s="11"/>
    </row>
    <row r="12415" spans="1:6" x14ac:dyDescent="0.2">
      <c r="A12415" s="11"/>
      <c r="B12415"/>
      <c r="C12415"/>
      <c r="E12415" s="11"/>
      <c r="F12415" s="11"/>
    </row>
    <row r="12416" spans="1:6" x14ac:dyDescent="0.2">
      <c r="A12416" s="11"/>
      <c r="B12416"/>
      <c r="C12416"/>
      <c r="E12416" s="11"/>
      <c r="F12416" s="11"/>
    </row>
    <row r="12417" spans="1:6" x14ac:dyDescent="0.2">
      <c r="A12417" s="11"/>
      <c r="B12417"/>
      <c r="C12417"/>
      <c r="E12417" s="11"/>
      <c r="F12417" s="11"/>
    </row>
    <row r="12418" spans="1:6" x14ac:dyDescent="0.2">
      <c r="A12418" s="11"/>
      <c r="B12418"/>
      <c r="C12418"/>
      <c r="E12418" s="11"/>
      <c r="F12418" s="11"/>
    </row>
    <row r="12419" spans="1:6" x14ac:dyDescent="0.2">
      <c r="A12419" s="11"/>
      <c r="B12419"/>
      <c r="C12419"/>
      <c r="E12419" s="11"/>
      <c r="F12419" s="11"/>
    </row>
    <row r="12420" spans="1:6" x14ac:dyDescent="0.2">
      <c r="A12420" s="11"/>
      <c r="B12420"/>
      <c r="C12420"/>
      <c r="E12420" s="11"/>
      <c r="F12420" s="11"/>
    </row>
    <row r="12421" spans="1:6" x14ac:dyDescent="0.2">
      <c r="A12421" s="11"/>
      <c r="B12421"/>
      <c r="C12421"/>
      <c r="E12421" s="11"/>
      <c r="F12421" s="11"/>
    </row>
    <row r="12422" spans="1:6" x14ac:dyDescent="0.2">
      <c r="A12422" s="11"/>
      <c r="B12422"/>
      <c r="C12422"/>
      <c r="E12422" s="11"/>
      <c r="F12422" s="11"/>
    </row>
    <row r="12423" spans="1:6" x14ac:dyDescent="0.2">
      <c r="A12423" s="11"/>
      <c r="B12423"/>
      <c r="C12423"/>
      <c r="E12423" s="11"/>
      <c r="F12423" s="11"/>
    </row>
    <row r="12424" spans="1:6" x14ac:dyDescent="0.2">
      <c r="A12424" s="11"/>
      <c r="B12424"/>
      <c r="C12424"/>
      <c r="E12424" s="11"/>
      <c r="F12424" s="11"/>
    </row>
    <row r="12425" spans="1:6" x14ac:dyDescent="0.2">
      <c r="A12425" s="11"/>
      <c r="B12425"/>
      <c r="C12425"/>
      <c r="E12425" s="11"/>
      <c r="F12425" s="11"/>
    </row>
    <row r="12426" spans="1:6" x14ac:dyDescent="0.2">
      <c r="A12426" s="11"/>
      <c r="B12426"/>
      <c r="C12426"/>
      <c r="E12426" s="11"/>
      <c r="F12426" s="11"/>
    </row>
    <row r="12427" spans="1:6" x14ac:dyDescent="0.2">
      <c r="A12427" s="11"/>
      <c r="B12427"/>
      <c r="C12427"/>
      <c r="E12427" s="11"/>
      <c r="F12427" s="11"/>
    </row>
    <row r="12428" spans="1:6" x14ac:dyDescent="0.2">
      <c r="A12428" s="11"/>
      <c r="B12428"/>
      <c r="C12428"/>
      <c r="E12428" s="11"/>
      <c r="F12428" s="11"/>
    </row>
    <row r="12429" spans="1:6" x14ac:dyDescent="0.2">
      <c r="A12429" s="11"/>
      <c r="B12429"/>
      <c r="C12429"/>
      <c r="E12429" s="11"/>
      <c r="F12429" s="11"/>
    </row>
    <row r="12430" spans="1:6" x14ac:dyDescent="0.2">
      <c r="A12430" s="11"/>
      <c r="B12430"/>
      <c r="C12430"/>
      <c r="E12430" s="11"/>
      <c r="F12430" s="11"/>
    </row>
    <row r="12431" spans="1:6" x14ac:dyDescent="0.2">
      <c r="A12431" s="11"/>
      <c r="B12431"/>
      <c r="C12431"/>
      <c r="E12431" s="11"/>
      <c r="F12431" s="11"/>
    </row>
    <row r="12432" spans="1:6" x14ac:dyDescent="0.2">
      <c r="A12432" s="11"/>
      <c r="B12432"/>
      <c r="C12432"/>
      <c r="E12432" s="11"/>
      <c r="F12432" s="11"/>
    </row>
    <row r="12433" spans="1:6" x14ac:dyDescent="0.2">
      <c r="A12433" s="11"/>
      <c r="B12433"/>
      <c r="C12433"/>
      <c r="E12433" s="11"/>
      <c r="F12433" s="11"/>
    </row>
    <row r="12434" spans="1:6" x14ac:dyDescent="0.2">
      <c r="A12434" s="11"/>
      <c r="B12434"/>
      <c r="C12434"/>
      <c r="E12434" s="11"/>
      <c r="F12434" s="11"/>
    </row>
    <row r="12435" spans="1:6" x14ac:dyDescent="0.2">
      <c r="A12435" s="11"/>
      <c r="B12435"/>
      <c r="C12435"/>
      <c r="E12435" s="11"/>
      <c r="F12435" s="11"/>
    </row>
    <row r="12436" spans="1:6" x14ac:dyDescent="0.2">
      <c r="A12436" s="11"/>
      <c r="B12436"/>
      <c r="C12436"/>
      <c r="E12436" s="11"/>
      <c r="F12436" s="11"/>
    </row>
    <row r="12437" spans="1:6" x14ac:dyDescent="0.2">
      <c r="A12437" s="11"/>
      <c r="B12437"/>
      <c r="C12437"/>
      <c r="E12437" s="11"/>
      <c r="F12437" s="11"/>
    </row>
    <row r="12438" spans="1:6" x14ac:dyDescent="0.2">
      <c r="A12438" s="11"/>
      <c r="B12438"/>
      <c r="C12438"/>
      <c r="E12438" s="11"/>
      <c r="F12438" s="11"/>
    </row>
    <row r="12439" spans="1:6" x14ac:dyDescent="0.2">
      <c r="A12439" s="11"/>
      <c r="B12439"/>
      <c r="C12439"/>
      <c r="E12439" s="11"/>
      <c r="F12439" s="11"/>
    </row>
    <row r="12440" spans="1:6" x14ac:dyDescent="0.2">
      <c r="A12440" s="11"/>
      <c r="B12440"/>
      <c r="C12440"/>
      <c r="E12440" s="11"/>
      <c r="F12440" s="11"/>
    </row>
    <row r="12441" spans="1:6" x14ac:dyDescent="0.2">
      <c r="A12441" s="11"/>
      <c r="B12441"/>
      <c r="C12441"/>
      <c r="E12441" s="11"/>
      <c r="F12441" s="11"/>
    </row>
    <row r="12442" spans="1:6" x14ac:dyDescent="0.2">
      <c r="A12442" s="11"/>
      <c r="B12442"/>
      <c r="C12442"/>
      <c r="E12442" s="11"/>
      <c r="F12442" s="11"/>
    </row>
    <row r="12443" spans="1:6" x14ac:dyDescent="0.2">
      <c r="A12443" s="11"/>
      <c r="B12443"/>
      <c r="C12443"/>
      <c r="E12443" s="11"/>
      <c r="F12443" s="11"/>
    </row>
    <row r="12444" spans="1:6" x14ac:dyDescent="0.2">
      <c r="A12444" s="11"/>
      <c r="B12444"/>
      <c r="C12444"/>
      <c r="E12444" s="11"/>
      <c r="F12444" s="11"/>
    </row>
    <row r="12445" spans="1:6" x14ac:dyDescent="0.2">
      <c r="A12445" s="11"/>
      <c r="B12445"/>
      <c r="C12445"/>
      <c r="E12445" s="11"/>
      <c r="F12445" s="11"/>
    </row>
    <row r="12446" spans="1:6" x14ac:dyDescent="0.2">
      <c r="A12446" s="11"/>
      <c r="B12446"/>
      <c r="C12446"/>
      <c r="E12446" s="11"/>
      <c r="F12446" s="11"/>
    </row>
    <row r="12447" spans="1:6" x14ac:dyDescent="0.2">
      <c r="A12447" s="11"/>
      <c r="B12447"/>
      <c r="C12447"/>
      <c r="E12447" s="11"/>
      <c r="F12447" s="11"/>
    </row>
    <row r="12448" spans="1:6" x14ac:dyDescent="0.2">
      <c r="A12448" s="11"/>
      <c r="B12448"/>
      <c r="C12448"/>
      <c r="E12448" s="11"/>
      <c r="F12448" s="11"/>
    </row>
    <row r="12449" spans="1:6" x14ac:dyDescent="0.2">
      <c r="A12449" s="11"/>
      <c r="B12449"/>
      <c r="C12449"/>
      <c r="E12449" s="11"/>
      <c r="F12449" s="11"/>
    </row>
    <row r="12450" spans="1:6" x14ac:dyDescent="0.2">
      <c r="A12450" s="11"/>
      <c r="B12450"/>
      <c r="C12450"/>
      <c r="E12450" s="11"/>
      <c r="F12450" s="11"/>
    </row>
    <row r="12451" spans="1:6" x14ac:dyDescent="0.2">
      <c r="A12451" s="11"/>
      <c r="B12451"/>
      <c r="C12451"/>
      <c r="E12451" s="11"/>
      <c r="F12451" s="11"/>
    </row>
    <row r="12452" spans="1:6" x14ac:dyDescent="0.2">
      <c r="A12452" s="11"/>
      <c r="B12452"/>
      <c r="C12452"/>
      <c r="E12452" s="11"/>
      <c r="F12452" s="11"/>
    </row>
    <row r="12453" spans="1:6" x14ac:dyDescent="0.2">
      <c r="A12453" s="11"/>
      <c r="B12453"/>
      <c r="C12453"/>
      <c r="E12453" s="11"/>
      <c r="F12453" s="11"/>
    </row>
    <row r="12454" spans="1:6" x14ac:dyDescent="0.2">
      <c r="A12454" s="11"/>
      <c r="B12454"/>
      <c r="C12454"/>
      <c r="E12454" s="11"/>
      <c r="F12454" s="11"/>
    </row>
    <row r="12455" spans="1:6" x14ac:dyDescent="0.2">
      <c r="A12455" s="11"/>
      <c r="B12455"/>
      <c r="C12455"/>
      <c r="E12455" s="11"/>
      <c r="F12455" s="11"/>
    </row>
    <row r="12456" spans="1:6" x14ac:dyDescent="0.2">
      <c r="A12456" s="11"/>
      <c r="B12456"/>
      <c r="C12456"/>
      <c r="E12456" s="11"/>
      <c r="F12456" s="11"/>
    </row>
    <row r="12457" spans="1:6" x14ac:dyDescent="0.2">
      <c r="A12457" s="11"/>
      <c r="B12457"/>
      <c r="C12457"/>
      <c r="E12457" s="11"/>
      <c r="F12457" s="11"/>
    </row>
    <row r="12458" spans="1:6" x14ac:dyDescent="0.2">
      <c r="A12458" s="11"/>
      <c r="B12458"/>
      <c r="C12458"/>
      <c r="E12458" s="11"/>
      <c r="F12458" s="11"/>
    </row>
    <row r="12459" spans="1:6" x14ac:dyDescent="0.2">
      <c r="A12459" s="11"/>
      <c r="B12459"/>
      <c r="C12459"/>
      <c r="E12459" s="11"/>
      <c r="F12459" s="11"/>
    </row>
    <row r="12460" spans="1:6" x14ac:dyDescent="0.2">
      <c r="A12460" s="11"/>
      <c r="B12460"/>
      <c r="C12460"/>
      <c r="E12460" s="11"/>
      <c r="F12460" s="11"/>
    </row>
    <row r="12461" spans="1:6" x14ac:dyDescent="0.2">
      <c r="A12461" s="11"/>
      <c r="B12461"/>
      <c r="C12461"/>
      <c r="E12461" s="11"/>
      <c r="F12461" s="11"/>
    </row>
    <row r="12462" spans="1:6" x14ac:dyDescent="0.2">
      <c r="A12462" s="11"/>
      <c r="B12462"/>
      <c r="C12462"/>
      <c r="E12462" s="11"/>
      <c r="F12462" s="11"/>
    </row>
    <row r="12463" spans="1:6" x14ac:dyDescent="0.2">
      <c r="A12463" s="11"/>
      <c r="B12463"/>
      <c r="C12463"/>
      <c r="E12463" s="11"/>
      <c r="F12463" s="11"/>
    </row>
    <row r="12464" spans="1:6" x14ac:dyDescent="0.2">
      <c r="A12464" s="11"/>
      <c r="B12464"/>
      <c r="C12464"/>
      <c r="E12464" s="11"/>
      <c r="F12464" s="11"/>
    </row>
    <row r="12465" spans="1:6" x14ac:dyDescent="0.2">
      <c r="A12465" s="11"/>
      <c r="B12465"/>
      <c r="C12465"/>
      <c r="E12465" s="11"/>
      <c r="F12465" s="11"/>
    </row>
    <row r="12466" spans="1:6" x14ac:dyDescent="0.2">
      <c r="A12466" s="11"/>
      <c r="B12466"/>
      <c r="C12466"/>
      <c r="E12466" s="11"/>
      <c r="F12466" s="11"/>
    </row>
    <row r="12467" spans="1:6" x14ac:dyDescent="0.2">
      <c r="A12467" s="11"/>
      <c r="B12467"/>
      <c r="C12467"/>
      <c r="E12467" s="11"/>
      <c r="F12467" s="11"/>
    </row>
    <row r="12468" spans="1:6" x14ac:dyDescent="0.2">
      <c r="A12468" s="11"/>
      <c r="B12468"/>
      <c r="C12468"/>
      <c r="E12468" s="11"/>
      <c r="F12468" s="11"/>
    </row>
    <row r="12469" spans="1:6" x14ac:dyDescent="0.2">
      <c r="A12469" s="11"/>
      <c r="B12469"/>
      <c r="C12469"/>
      <c r="E12469" s="11"/>
      <c r="F12469" s="11"/>
    </row>
    <row r="12470" spans="1:6" x14ac:dyDescent="0.2">
      <c r="A12470" s="11"/>
      <c r="B12470"/>
      <c r="C12470"/>
      <c r="E12470" s="11"/>
      <c r="F12470" s="11"/>
    </row>
    <row r="12471" spans="1:6" x14ac:dyDescent="0.2">
      <c r="A12471" s="11"/>
      <c r="B12471"/>
      <c r="C12471"/>
      <c r="E12471" s="11"/>
      <c r="F12471" s="11"/>
    </row>
    <row r="12472" spans="1:6" x14ac:dyDescent="0.2">
      <c r="A12472" s="11"/>
      <c r="B12472"/>
      <c r="C12472"/>
      <c r="E12472" s="11"/>
      <c r="F12472" s="11"/>
    </row>
    <row r="12473" spans="1:6" x14ac:dyDescent="0.2">
      <c r="A12473" s="11"/>
      <c r="B12473"/>
      <c r="C12473"/>
      <c r="E12473" s="11"/>
      <c r="F12473" s="11"/>
    </row>
    <row r="12474" spans="1:6" x14ac:dyDescent="0.2">
      <c r="A12474" s="11"/>
      <c r="B12474"/>
      <c r="C12474"/>
      <c r="E12474" s="11"/>
      <c r="F12474" s="11"/>
    </row>
    <row r="12475" spans="1:6" x14ac:dyDescent="0.2">
      <c r="A12475" s="11"/>
      <c r="B12475"/>
      <c r="C12475"/>
      <c r="E12475" s="11"/>
      <c r="F12475" s="11"/>
    </row>
    <row r="12476" spans="1:6" x14ac:dyDescent="0.2">
      <c r="A12476" s="11"/>
      <c r="B12476"/>
      <c r="C12476"/>
      <c r="E12476" s="11"/>
      <c r="F12476" s="11"/>
    </row>
    <row r="12477" spans="1:6" x14ac:dyDescent="0.2">
      <c r="A12477" s="11"/>
      <c r="B12477"/>
      <c r="C12477"/>
      <c r="E12477" s="11"/>
      <c r="F12477" s="11"/>
    </row>
    <row r="12478" spans="1:6" x14ac:dyDescent="0.2">
      <c r="A12478" s="11"/>
      <c r="B12478"/>
      <c r="C12478"/>
      <c r="E12478" s="11"/>
      <c r="F12478" s="11"/>
    </row>
    <row r="12479" spans="1:6" x14ac:dyDescent="0.2">
      <c r="A12479" s="11"/>
      <c r="B12479"/>
      <c r="C12479"/>
      <c r="E12479" s="11"/>
      <c r="F12479" s="11"/>
    </row>
    <row r="12480" spans="1:6" x14ac:dyDescent="0.2">
      <c r="A12480" s="11"/>
      <c r="B12480"/>
      <c r="C12480"/>
      <c r="E12480" s="11"/>
      <c r="F12480" s="11"/>
    </row>
    <row r="12481" spans="1:6" x14ac:dyDescent="0.2">
      <c r="A12481" s="11"/>
      <c r="B12481"/>
      <c r="C12481"/>
      <c r="E12481" s="11"/>
      <c r="F12481" s="11"/>
    </row>
    <row r="12482" spans="1:6" x14ac:dyDescent="0.2">
      <c r="A12482" s="11"/>
      <c r="B12482"/>
      <c r="C12482"/>
      <c r="E12482" s="11"/>
      <c r="F12482" s="11"/>
    </row>
    <row r="12483" spans="1:6" x14ac:dyDescent="0.2">
      <c r="A12483" s="11"/>
      <c r="B12483"/>
      <c r="C12483"/>
      <c r="E12483" s="11"/>
      <c r="F12483" s="11"/>
    </row>
    <row r="12484" spans="1:6" x14ac:dyDescent="0.2">
      <c r="A12484" s="11"/>
      <c r="B12484"/>
      <c r="C12484"/>
      <c r="E12484" s="11"/>
      <c r="F12484" s="11"/>
    </row>
    <row r="12485" spans="1:6" x14ac:dyDescent="0.2">
      <c r="A12485" s="11"/>
      <c r="B12485"/>
      <c r="C12485"/>
      <c r="E12485" s="11"/>
      <c r="F12485" s="11"/>
    </row>
    <row r="12486" spans="1:6" x14ac:dyDescent="0.2">
      <c r="A12486" s="11"/>
      <c r="B12486"/>
      <c r="C12486"/>
      <c r="E12486" s="11"/>
      <c r="F12486" s="11"/>
    </row>
    <row r="12487" spans="1:6" x14ac:dyDescent="0.2">
      <c r="A12487" s="11"/>
      <c r="B12487"/>
      <c r="C12487"/>
      <c r="E12487" s="11"/>
      <c r="F12487" s="11"/>
    </row>
    <row r="12488" spans="1:6" x14ac:dyDescent="0.2">
      <c r="A12488" s="11"/>
      <c r="B12488"/>
      <c r="C12488"/>
      <c r="E12488" s="11"/>
      <c r="F12488" s="11"/>
    </row>
    <row r="12489" spans="1:6" x14ac:dyDescent="0.2">
      <c r="A12489" s="11"/>
      <c r="B12489"/>
      <c r="C12489"/>
      <c r="E12489" s="11"/>
      <c r="F12489" s="11"/>
    </row>
    <row r="12490" spans="1:6" x14ac:dyDescent="0.2">
      <c r="A12490" s="11"/>
      <c r="B12490"/>
      <c r="C12490"/>
      <c r="E12490" s="11"/>
      <c r="F12490" s="11"/>
    </row>
    <row r="12491" spans="1:6" x14ac:dyDescent="0.2">
      <c r="A12491" s="11"/>
      <c r="B12491"/>
      <c r="C12491"/>
      <c r="E12491" s="11"/>
      <c r="F12491" s="11"/>
    </row>
    <row r="12492" spans="1:6" x14ac:dyDescent="0.2">
      <c r="A12492" s="11"/>
      <c r="B12492"/>
      <c r="C12492"/>
      <c r="E12492" s="11"/>
      <c r="F12492" s="11"/>
    </row>
    <row r="12493" spans="1:6" x14ac:dyDescent="0.2">
      <c r="A12493" s="11"/>
      <c r="B12493"/>
      <c r="C12493"/>
      <c r="E12493" s="11"/>
      <c r="F12493" s="11"/>
    </row>
    <row r="12494" spans="1:6" x14ac:dyDescent="0.2">
      <c r="A12494" s="11"/>
      <c r="B12494"/>
      <c r="C12494"/>
      <c r="E12494" s="11"/>
      <c r="F12494" s="11"/>
    </row>
    <row r="12495" spans="1:6" x14ac:dyDescent="0.2">
      <c r="A12495" s="11"/>
      <c r="B12495"/>
      <c r="C12495"/>
      <c r="E12495" s="11"/>
      <c r="F12495" s="11"/>
    </row>
    <row r="12496" spans="1:6" x14ac:dyDescent="0.2">
      <c r="A12496" s="11"/>
      <c r="B12496"/>
      <c r="C12496"/>
      <c r="E12496" s="11"/>
      <c r="F12496" s="11"/>
    </row>
    <row r="12497" spans="1:6" x14ac:dyDescent="0.2">
      <c r="A12497" s="11"/>
      <c r="B12497"/>
      <c r="C12497"/>
      <c r="E12497" s="11"/>
      <c r="F12497" s="11"/>
    </row>
    <row r="12498" spans="1:6" x14ac:dyDescent="0.2">
      <c r="A12498" s="11"/>
      <c r="B12498"/>
      <c r="C12498"/>
      <c r="E12498" s="11"/>
      <c r="F12498" s="11"/>
    </row>
    <row r="12499" spans="1:6" x14ac:dyDescent="0.2">
      <c r="A12499" s="11"/>
      <c r="B12499"/>
      <c r="C12499"/>
      <c r="E12499" s="11"/>
      <c r="F12499" s="11"/>
    </row>
    <row r="12500" spans="1:6" x14ac:dyDescent="0.2">
      <c r="A12500" s="11"/>
      <c r="B12500"/>
      <c r="C12500"/>
      <c r="E12500" s="11"/>
      <c r="F12500" s="11"/>
    </row>
    <row r="12501" spans="1:6" x14ac:dyDescent="0.2">
      <c r="A12501" s="11"/>
      <c r="B12501"/>
      <c r="C12501"/>
      <c r="E12501" s="11"/>
      <c r="F12501" s="11"/>
    </row>
    <row r="12502" spans="1:6" x14ac:dyDescent="0.2">
      <c r="A12502" s="11"/>
      <c r="B12502"/>
      <c r="C12502"/>
      <c r="E12502" s="11"/>
      <c r="F12502" s="11"/>
    </row>
    <row r="12503" spans="1:6" x14ac:dyDescent="0.2">
      <c r="A12503" s="11"/>
      <c r="B12503"/>
      <c r="C12503"/>
      <c r="E12503" s="11"/>
      <c r="F12503" s="11"/>
    </row>
    <row r="12504" spans="1:6" x14ac:dyDescent="0.2">
      <c r="A12504" s="11"/>
      <c r="B12504"/>
      <c r="C12504"/>
      <c r="E12504" s="11"/>
      <c r="F12504" s="11"/>
    </row>
    <row r="12505" spans="1:6" x14ac:dyDescent="0.2">
      <c r="A12505" s="11"/>
      <c r="B12505"/>
      <c r="C12505"/>
      <c r="E12505" s="11"/>
      <c r="F12505" s="11"/>
    </row>
    <row r="12506" spans="1:6" x14ac:dyDescent="0.2">
      <c r="A12506" s="11"/>
      <c r="B12506"/>
      <c r="C12506"/>
      <c r="E12506" s="11"/>
      <c r="F12506" s="11"/>
    </row>
    <row r="12507" spans="1:6" x14ac:dyDescent="0.2">
      <c r="A12507" s="11"/>
      <c r="B12507"/>
      <c r="C12507"/>
      <c r="E12507" s="11"/>
      <c r="F12507" s="11"/>
    </row>
    <row r="12508" spans="1:6" x14ac:dyDescent="0.2">
      <c r="A12508" s="11"/>
      <c r="B12508"/>
      <c r="C12508"/>
      <c r="E12508" s="11"/>
      <c r="F12508" s="11"/>
    </row>
    <row r="12509" spans="1:6" x14ac:dyDescent="0.2">
      <c r="A12509" s="11"/>
      <c r="B12509"/>
      <c r="C12509"/>
      <c r="E12509" s="11"/>
      <c r="F12509" s="11"/>
    </row>
    <row r="12510" spans="1:6" x14ac:dyDescent="0.2">
      <c r="A12510" s="11"/>
      <c r="B12510"/>
      <c r="C12510"/>
      <c r="E12510" s="11"/>
      <c r="F12510" s="11"/>
    </row>
    <row r="12511" spans="1:6" x14ac:dyDescent="0.2">
      <c r="A12511" s="11"/>
      <c r="B12511"/>
      <c r="C12511"/>
      <c r="E12511" s="11"/>
      <c r="F12511" s="11"/>
    </row>
    <row r="12512" spans="1:6" x14ac:dyDescent="0.2">
      <c r="A12512" s="11"/>
      <c r="B12512"/>
      <c r="C12512"/>
      <c r="E12512" s="11"/>
      <c r="F12512" s="11"/>
    </row>
    <row r="12513" spans="1:6" x14ac:dyDescent="0.2">
      <c r="A12513" s="11"/>
      <c r="B12513"/>
      <c r="C12513"/>
      <c r="E12513" s="11"/>
      <c r="F12513" s="11"/>
    </row>
    <row r="12514" spans="1:6" x14ac:dyDescent="0.2">
      <c r="A12514" s="11"/>
      <c r="B12514"/>
      <c r="C12514"/>
      <c r="E12514" s="11"/>
      <c r="F12514" s="11"/>
    </row>
    <row r="12515" spans="1:6" x14ac:dyDescent="0.2">
      <c r="A12515" s="11"/>
      <c r="B12515"/>
      <c r="C12515"/>
      <c r="E12515" s="11"/>
      <c r="F12515" s="11"/>
    </row>
    <row r="12516" spans="1:6" x14ac:dyDescent="0.2">
      <c r="A12516" s="11"/>
      <c r="B12516"/>
      <c r="C12516"/>
      <c r="E12516" s="11"/>
      <c r="F12516" s="11"/>
    </row>
    <row r="12517" spans="1:6" x14ac:dyDescent="0.2">
      <c r="A12517" s="11"/>
      <c r="B12517"/>
      <c r="C12517"/>
      <c r="E12517" s="11"/>
      <c r="F12517" s="11"/>
    </row>
    <row r="12518" spans="1:6" x14ac:dyDescent="0.2">
      <c r="A12518" s="11"/>
      <c r="B12518"/>
      <c r="C12518"/>
      <c r="E12518" s="11"/>
      <c r="F12518" s="11"/>
    </row>
    <row r="12519" spans="1:6" x14ac:dyDescent="0.2">
      <c r="A12519" s="11"/>
      <c r="B12519"/>
      <c r="C12519"/>
      <c r="E12519" s="11"/>
      <c r="F12519" s="11"/>
    </row>
    <row r="12520" spans="1:6" x14ac:dyDescent="0.2">
      <c r="A12520" s="11"/>
      <c r="B12520"/>
      <c r="C12520"/>
      <c r="E12520" s="11"/>
      <c r="F12520" s="11"/>
    </row>
    <row r="12521" spans="1:6" x14ac:dyDescent="0.2">
      <c r="A12521" s="11"/>
      <c r="B12521"/>
      <c r="C12521"/>
      <c r="E12521" s="11"/>
      <c r="F12521" s="11"/>
    </row>
    <row r="12522" spans="1:6" x14ac:dyDescent="0.2">
      <c r="A12522" s="11"/>
      <c r="B12522"/>
      <c r="C12522"/>
      <c r="E12522" s="11"/>
      <c r="F12522" s="11"/>
    </row>
    <row r="12523" spans="1:6" x14ac:dyDescent="0.2">
      <c r="A12523" s="11"/>
      <c r="B12523"/>
      <c r="C12523"/>
      <c r="E12523" s="11"/>
      <c r="F12523" s="11"/>
    </row>
    <row r="12524" spans="1:6" x14ac:dyDescent="0.2">
      <c r="A12524" s="11"/>
      <c r="B12524"/>
      <c r="C12524"/>
      <c r="E12524" s="11"/>
      <c r="F12524" s="11"/>
    </row>
    <row r="12525" spans="1:6" x14ac:dyDescent="0.2">
      <c r="A12525" s="11"/>
      <c r="B12525"/>
      <c r="C12525"/>
      <c r="E12525" s="11"/>
      <c r="F12525" s="11"/>
    </row>
    <row r="12526" spans="1:6" x14ac:dyDescent="0.2">
      <c r="A12526" s="11"/>
      <c r="B12526"/>
      <c r="C12526"/>
      <c r="E12526" s="11"/>
      <c r="F12526" s="11"/>
    </row>
    <row r="12527" spans="1:6" x14ac:dyDescent="0.2">
      <c r="A12527" s="11"/>
      <c r="B12527"/>
      <c r="C12527"/>
      <c r="E12527" s="11"/>
      <c r="F12527" s="11"/>
    </row>
    <row r="12528" spans="1:6" x14ac:dyDescent="0.2">
      <c r="A12528" s="11"/>
      <c r="B12528"/>
      <c r="C12528"/>
      <c r="E12528" s="11"/>
      <c r="F12528" s="11"/>
    </row>
    <row r="12529" spans="1:6" x14ac:dyDescent="0.2">
      <c r="A12529" s="11"/>
      <c r="B12529"/>
      <c r="C12529"/>
      <c r="E12529" s="11"/>
      <c r="F12529" s="11"/>
    </row>
    <row r="12530" spans="1:6" x14ac:dyDescent="0.2">
      <c r="A12530" s="11"/>
      <c r="B12530"/>
      <c r="C12530"/>
      <c r="E12530" s="11"/>
      <c r="F12530" s="11"/>
    </row>
    <row r="12531" spans="1:6" x14ac:dyDescent="0.2">
      <c r="A12531" s="11"/>
      <c r="B12531"/>
      <c r="C12531"/>
      <c r="E12531" s="11"/>
      <c r="F12531" s="11"/>
    </row>
    <row r="12532" spans="1:6" x14ac:dyDescent="0.2">
      <c r="A12532" s="11"/>
      <c r="B12532"/>
      <c r="C12532"/>
      <c r="E12532" s="11"/>
      <c r="F12532" s="11"/>
    </row>
    <row r="12533" spans="1:6" x14ac:dyDescent="0.2">
      <c r="A12533" s="11"/>
      <c r="B12533"/>
      <c r="C12533"/>
      <c r="E12533" s="11"/>
      <c r="F12533" s="11"/>
    </row>
    <row r="12534" spans="1:6" x14ac:dyDescent="0.2">
      <c r="A12534" s="11"/>
      <c r="B12534"/>
      <c r="C12534"/>
      <c r="E12534" s="11"/>
      <c r="F12534" s="11"/>
    </row>
    <row r="12535" spans="1:6" x14ac:dyDescent="0.2">
      <c r="A12535" s="11"/>
      <c r="B12535"/>
      <c r="C12535"/>
      <c r="E12535" s="11"/>
      <c r="F12535" s="11"/>
    </row>
    <row r="12536" spans="1:6" x14ac:dyDescent="0.2">
      <c r="A12536" s="11"/>
      <c r="B12536"/>
      <c r="C12536"/>
      <c r="E12536" s="11"/>
      <c r="F12536" s="11"/>
    </row>
    <row r="12537" spans="1:6" x14ac:dyDescent="0.2">
      <c r="A12537" s="11"/>
      <c r="B12537"/>
      <c r="C12537"/>
      <c r="E12537" s="11"/>
      <c r="F12537" s="11"/>
    </row>
    <row r="12538" spans="1:6" x14ac:dyDescent="0.2">
      <c r="A12538" s="11"/>
      <c r="B12538"/>
      <c r="C12538"/>
      <c r="E12538" s="11"/>
      <c r="F12538" s="11"/>
    </row>
    <row r="12539" spans="1:6" x14ac:dyDescent="0.2">
      <c r="A12539" s="11"/>
      <c r="B12539"/>
      <c r="C12539"/>
      <c r="E12539" s="11"/>
      <c r="F12539" s="11"/>
    </row>
    <row r="12540" spans="1:6" x14ac:dyDescent="0.2">
      <c r="A12540" s="11"/>
      <c r="B12540"/>
      <c r="C12540"/>
      <c r="E12540" s="11"/>
      <c r="F12540" s="11"/>
    </row>
    <row r="12541" spans="1:6" x14ac:dyDescent="0.2">
      <c r="A12541" s="11"/>
      <c r="B12541"/>
      <c r="C12541"/>
      <c r="E12541" s="11"/>
      <c r="F12541" s="11"/>
    </row>
    <row r="12542" spans="1:6" x14ac:dyDescent="0.2">
      <c r="A12542" s="11"/>
      <c r="B12542"/>
      <c r="C12542"/>
      <c r="E12542" s="11"/>
      <c r="F12542" s="11"/>
    </row>
    <row r="12543" spans="1:6" x14ac:dyDescent="0.2">
      <c r="A12543" s="11"/>
      <c r="B12543"/>
      <c r="C12543"/>
      <c r="E12543" s="11"/>
      <c r="F12543" s="11"/>
    </row>
    <row r="12544" spans="1:6" x14ac:dyDescent="0.2">
      <c r="A12544" s="11"/>
      <c r="B12544"/>
      <c r="C12544"/>
      <c r="E12544" s="11"/>
      <c r="F12544" s="11"/>
    </row>
    <row r="12545" spans="1:6" x14ac:dyDescent="0.2">
      <c r="A12545" s="11"/>
      <c r="B12545"/>
      <c r="C12545"/>
      <c r="E12545" s="11"/>
      <c r="F12545" s="11"/>
    </row>
    <row r="12546" spans="1:6" x14ac:dyDescent="0.2">
      <c r="A12546" s="11"/>
      <c r="B12546"/>
      <c r="C12546"/>
      <c r="E12546" s="11"/>
      <c r="F12546" s="11"/>
    </row>
    <row r="12547" spans="1:6" x14ac:dyDescent="0.2">
      <c r="A12547" s="11"/>
      <c r="B12547"/>
      <c r="C12547"/>
      <c r="E12547" s="11"/>
      <c r="F12547" s="11"/>
    </row>
    <row r="12548" spans="1:6" x14ac:dyDescent="0.2">
      <c r="A12548" s="11"/>
      <c r="B12548"/>
      <c r="C12548"/>
      <c r="E12548" s="11"/>
      <c r="F12548" s="11"/>
    </row>
    <row r="12549" spans="1:6" x14ac:dyDescent="0.2">
      <c r="A12549" s="11"/>
      <c r="B12549"/>
      <c r="C12549"/>
      <c r="E12549" s="11"/>
      <c r="F12549" s="11"/>
    </row>
    <row r="12550" spans="1:6" x14ac:dyDescent="0.2">
      <c r="A12550" s="11"/>
      <c r="B12550"/>
      <c r="C12550"/>
      <c r="E12550" s="11"/>
      <c r="F12550" s="11"/>
    </row>
    <row r="12551" spans="1:6" x14ac:dyDescent="0.2">
      <c r="A12551" s="11"/>
      <c r="B12551"/>
      <c r="C12551"/>
      <c r="E12551" s="11"/>
      <c r="F12551" s="11"/>
    </row>
    <row r="12552" spans="1:6" x14ac:dyDescent="0.2">
      <c r="A12552" s="11"/>
      <c r="B12552"/>
      <c r="C12552"/>
      <c r="E12552" s="11"/>
      <c r="F12552" s="11"/>
    </row>
    <row r="12553" spans="1:6" x14ac:dyDescent="0.2">
      <c r="A12553" s="11"/>
      <c r="B12553"/>
      <c r="C12553"/>
      <c r="E12553" s="11"/>
      <c r="F12553" s="11"/>
    </row>
    <row r="12554" spans="1:6" x14ac:dyDescent="0.2">
      <c r="A12554" s="11"/>
      <c r="B12554"/>
      <c r="C12554"/>
      <c r="E12554" s="11"/>
      <c r="F12554" s="11"/>
    </row>
    <row r="12555" spans="1:6" x14ac:dyDescent="0.2">
      <c r="A12555" s="11"/>
      <c r="B12555"/>
      <c r="C12555"/>
      <c r="E12555" s="11"/>
      <c r="F12555" s="11"/>
    </row>
    <row r="12556" spans="1:6" x14ac:dyDescent="0.2">
      <c r="A12556" s="11"/>
      <c r="B12556"/>
      <c r="C12556"/>
      <c r="E12556" s="11"/>
      <c r="F12556" s="11"/>
    </row>
    <row r="12557" spans="1:6" x14ac:dyDescent="0.2">
      <c r="A12557" s="11"/>
      <c r="B12557"/>
      <c r="C12557"/>
      <c r="E12557" s="11"/>
      <c r="F12557" s="11"/>
    </row>
    <row r="12558" spans="1:6" x14ac:dyDescent="0.2">
      <c r="A12558" s="11"/>
      <c r="B12558"/>
      <c r="C12558"/>
      <c r="E12558" s="11"/>
      <c r="F12558" s="11"/>
    </row>
    <row r="12559" spans="1:6" x14ac:dyDescent="0.2">
      <c r="A12559" s="11"/>
      <c r="B12559"/>
      <c r="C12559"/>
      <c r="E12559" s="11"/>
      <c r="F12559" s="11"/>
    </row>
    <row r="12560" spans="1:6" x14ac:dyDescent="0.2">
      <c r="A12560" s="11"/>
      <c r="B12560"/>
      <c r="C12560"/>
      <c r="E12560" s="11"/>
      <c r="F12560" s="11"/>
    </row>
    <row r="12561" spans="1:6" x14ac:dyDescent="0.2">
      <c r="A12561" s="11"/>
      <c r="B12561"/>
      <c r="C12561"/>
      <c r="E12561" s="11"/>
      <c r="F12561" s="11"/>
    </row>
    <row r="12562" spans="1:6" x14ac:dyDescent="0.2">
      <c r="A12562" s="11"/>
      <c r="B12562"/>
      <c r="C12562"/>
      <c r="E12562" s="11"/>
      <c r="F12562" s="11"/>
    </row>
    <row r="12563" spans="1:6" x14ac:dyDescent="0.2">
      <c r="A12563" s="11"/>
      <c r="B12563"/>
      <c r="C12563"/>
      <c r="E12563" s="11"/>
      <c r="F12563" s="11"/>
    </row>
    <row r="12564" spans="1:6" x14ac:dyDescent="0.2">
      <c r="A12564" s="11"/>
      <c r="B12564"/>
      <c r="C12564"/>
      <c r="E12564" s="11"/>
      <c r="F12564" s="11"/>
    </row>
    <row r="12565" spans="1:6" x14ac:dyDescent="0.2">
      <c r="A12565" s="11"/>
      <c r="B12565"/>
      <c r="C12565"/>
      <c r="E12565" s="11"/>
      <c r="F12565" s="11"/>
    </row>
    <row r="12566" spans="1:6" x14ac:dyDescent="0.2">
      <c r="A12566" s="11"/>
      <c r="B12566"/>
      <c r="C12566"/>
      <c r="E12566" s="11"/>
      <c r="F12566" s="11"/>
    </row>
    <row r="12567" spans="1:6" x14ac:dyDescent="0.2">
      <c r="A12567" s="11"/>
      <c r="B12567"/>
      <c r="C12567"/>
      <c r="E12567" s="11"/>
      <c r="F12567" s="11"/>
    </row>
    <row r="12568" spans="1:6" x14ac:dyDescent="0.2">
      <c r="A12568" s="11"/>
      <c r="B12568"/>
      <c r="C12568"/>
      <c r="E12568" s="11"/>
      <c r="F12568" s="11"/>
    </row>
    <row r="12569" spans="1:6" x14ac:dyDescent="0.2">
      <c r="A12569" s="11"/>
      <c r="B12569"/>
      <c r="C12569"/>
      <c r="E12569" s="11"/>
      <c r="F12569" s="11"/>
    </row>
    <row r="12570" spans="1:6" x14ac:dyDescent="0.2">
      <c r="A12570" s="11"/>
      <c r="B12570"/>
      <c r="C12570"/>
      <c r="E12570" s="11"/>
      <c r="F12570" s="11"/>
    </row>
    <row r="12571" spans="1:6" x14ac:dyDescent="0.2">
      <c r="A12571" s="11"/>
      <c r="B12571"/>
      <c r="C12571"/>
      <c r="E12571" s="11"/>
      <c r="F12571" s="11"/>
    </row>
    <row r="12572" spans="1:6" x14ac:dyDescent="0.2">
      <c r="A12572" s="11"/>
      <c r="B12572"/>
      <c r="C12572"/>
      <c r="E12572" s="11"/>
      <c r="F12572" s="11"/>
    </row>
    <row r="12573" spans="1:6" x14ac:dyDescent="0.2">
      <c r="A12573" s="11"/>
      <c r="B12573"/>
      <c r="C12573"/>
      <c r="E12573" s="11"/>
      <c r="F12573" s="11"/>
    </row>
    <row r="12574" spans="1:6" x14ac:dyDescent="0.2">
      <c r="A12574" s="11"/>
      <c r="B12574"/>
      <c r="C12574"/>
      <c r="E12574" s="11"/>
      <c r="F12574" s="11"/>
    </row>
    <row r="12575" spans="1:6" x14ac:dyDescent="0.2">
      <c r="A12575" s="11"/>
      <c r="B12575"/>
      <c r="C12575"/>
      <c r="E12575" s="11"/>
      <c r="F12575" s="11"/>
    </row>
    <row r="12576" spans="1:6" x14ac:dyDescent="0.2">
      <c r="A12576" s="11"/>
      <c r="B12576"/>
      <c r="C12576"/>
      <c r="E12576" s="11"/>
      <c r="F12576" s="11"/>
    </row>
    <row r="12577" spans="1:6" x14ac:dyDescent="0.2">
      <c r="A12577" s="11"/>
      <c r="B12577"/>
      <c r="C12577"/>
      <c r="E12577" s="11"/>
      <c r="F12577" s="11"/>
    </row>
    <row r="12578" spans="1:6" x14ac:dyDescent="0.2">
      <c r="A12578" s="11"/>
      <c r="B12578"/>
      <c r="C12578"/>
      <c r="E12578" s="11"/>
      <c r="F12578" s="11"/>
    </row>
    <row r="12579" spans="1:6" x14ac:dyDescent="0.2">
      <c r="A12579" s="11"/>
      <c r="B12579"/>
      <c r="C12579"/>
      <c r="E12579" s="11"/>
      <c r="F12579" s="11"/>
    </row>
    <row r="12580" spans="1:6" x14ac:dyDescent="0.2">
      <c r="A12580" s="11"/>
      <c r="B12580"/>
      <c r="C12580"/>
      <c r="E12580" s="11"/>
      <c r="F12580" s="11"/>
    </row>
    <row r="12581" spans="1:6" x14ac:dyDescent="0.2">
      <c r="A12581" s="11"/>
      <c r="B12581"/>
      <c r="C12581"/>
      <c r="E12581" s="11"/>
      <c r="F12581" s="11"/>
    </row>
    <row r="12582" spans="1:6" x14ac:dyDescent="0.2">
      <c r="A12582" s="11"/>
      <c r="B12582"/>
      <c r="C12582"/>
      <c r="E12582" s="11"/>
      <c r="F12582" s="11"/>
    </row>
    <row r="12583" spans="1:6" x14ac:dyDescent="0.2">
      <c r="A12583" s="11"/>
      <c r="B12583"/>
      <c r="C12583"/>
      <c r="E12583" s="11"/>
      <c r="F12583" s="11"/>
    </row>
    <row r="12584" spans="1:6" x14ac:dyDescent="0.2">
      <c r="A12584" s="11"/>
      <c r="B12584"/>
      <c r="C12584"/>
      <c r="E12584" s="11"/>
      <c r="F12584" s="11"/>
    </row>
    <row r="12585" spans="1:6" x14ac:dyDescent="0.2">
      <c r="A12585" s="11"/>
      <c r="B12585"/>
      <c r="C12585"/>
      <c r="E12585" s="11"/>
      <c r="F12585" s="11"/>
    </row>
    <row r="12586" spans="1:6" x14ac:dyDescent="0.2">
      <c r="A12586" s="11"/>
      <c r="B12586"/>
      <c r="C12586"/>
      <c r="E12586" s="11"/>
      <c r="F12586" s="11"/>
    </row>
    <row r="12587" spans="1:6" x14ac:dyDescent="0.2">
      <c r="A12587" s="11"/>
      <c r="B12587"/>
      <c r="C12587"/>
      <c r="E12587" s="11"/>
      <c r="F12587" s="11"/>
    </row>
    <row r="12588" spans="1:6" x14ac:dyDescent="0.2">
      <c r="A12588" s="11"/>
      <c r="B12588"/>
      <c r="C12588"/>
      <c r="E12588" s="11"/>
      <c r="F12588" s="11"/>
    </row>
    <row r="12589" spans="1:6" x14ac:dyDescent="0.2">
      <c r="A12589" s="11"/>
      <c r="B12589"/>
      <c r="C12589"/>
      <c r="E12589" s="11"/>
      <c r="F12589" s="11"/>
    </row>
    <row r="12590" spans="1:6" x14ac:dyDescent="0.2">
      <c r="A12590" s="11"/>
      <c r="B12590"/>
      <c r="C12590"/>
      <c r="E12590" s="11"/>
      <c r="F12590" s="11"/>
    </row>
    <row r="12591" spans="1:6" x14ac:dyDescent="0.2">
      <c r="A12591" s="11"/>
      <c r="B12591"/>
      <c r="C12591"/>
      <c r="E12591" s="11"/>
      <c r="F12591" s="11"/>
    </row>
    <row r="12592" spans="1:6" x14ac:dyDescent="0.2">
      <c r="A12592" s="11"/>
      <c r="B12592"/>
      <c r="C12592"/>
      <c r="E12592" s="11"/>
      <c r="F12592" s="11"/>
    </row>
    <row r="12593" spans="1:6" x14ac:dyDescent="0.2">
      <c r="A12593" s="11"/>
      <c r="B12593"/>
      <c r="C12593"/>
      <c r="E12593" s="11"/>
      <c r="F12593" s="11"/>
    </row>
    <row r="12594" spans="1:6" x14ac:dyDescent="0.2">
      <c r="A12594" s="11"/>
      <c r="B12594"/>
      <c r="C12594"/>
      <c r="E12594" s="11"/>
      <c r="F12594" s="11"/>
    </row>
    <row r="12595" spans="1:6" x14ac:dyDescent="0.2">
      <c r="A12595" s="11"/>
      <c r="B12595"/>
      <c r="C12595"/>
      <c r="E12595" s="11"/>
      <c r="F12595" s="11"/>
    </row>
    <row r="12596" spans="1:6" x14ac:dyDescent="0.2">
      <c r="A12596" s="11"/>
      <c r="B12596"/>
      <c r="C12596"/>
      <c r="E12596" s="11"/>
      <c r="F12596" s="11"/>
    </row>
    <row r="12597" spans="1:6" x14ac:dyDescent="0.2">
      <c r="A12597" s="11"/>
      <c r="B12597"/>
      <c r="C12597"/>
      <c r="E12597" s="11"/>
      <c r="F12597" s="11"/>
    </row>
    <row r="12598" spans="1:6" x14ac:dyDescent="0.2">
      <c r="A12598" s="11"/>
      <c r="B12598"/>
      <c r="C12598"/>
      <c r="E12598" s="11"/>
      <c r="F12598" s="11"/>
    </row>
    <row r="12599" spans="1:6" x14ac:dyDescent="0.2">
      <c r="A12599" s="11"/>
      <c r="B12599"/>
      <c r="C12599"/>
      <c r="E12599" s="11"/>
      <c r="F12599" s="11"/>
    </row>
    <row r="12600" spans="1:6" x14ac:dyDescent="0.2">
      <c r="A12600" s="11"/>
      <c r="B12600"/>
      <c r="C12600"/>
      <c r="E12600" s="11"/>
      <c r="F12600" s="11"/>
    </row>
    <row r="12601" spans="1:6" x14ac:dyDescent="0.2">
      <c r="A12601" s="11"/>
      <c r="B12601"/>
      <c r="C12601"/>
      <c r="E12601" s="11"/>
      <c r="F12601" s="11"/>
    </row>
    <row r="12602" spans="1:6" x14ac:dyDescent="0.2">
      <c r="A12602" s="11"/>
      <c r="B12602"/>
      <c r="C12602"/>
      <c r="E12602" s="11"/>
      <c r="F12602" s="11"/>
    </row>
    <row r="12603" spans="1:6" x14ac:dyDescent="0.2">
      <c r="A12603" s="11"/>
      <c r="B12603"/>
      <c r="C12603"/>
      <c r="E12603" s="11"/>
      <c r="F12603" s="11"/>
    </row>
    <row r="12604" spans="1:6" x14ac:dyDescent="0.2">
      <c r="A12604" s="11"/>
      <c r="B12604"/>
      <c r="C12604"/>
      <c r="E12604" s="11"/>
      <c r="F12604" s="11"/>
    </row>
    <row r="12605" spans="1:6" x14ac:dyDescent="0.2">
      <c r="A12605" s="11"/>
      <c r="B12605"/>
      <c r="C12605"/>
      <c r="E12605" s="11"/>
      <c r="F12605" s="11"/>
    </row>
    <row r="12606" spans="1:6" x14ac:dyDescent="0.2">
      <c r="A12606" s="11"/>
      <c r="B12606"/>
      <c r="C12606"/>
      <c r="E12606" s="11"/>
      <c r="F12606" s="11"/>
    </row>
    <row r="12607" spans="1:6" x14ac:dyDescent="0.2">
      <c r="A12607" s="11"/>
      <c r="B12607"/>
      <c r="C12607"/>
      <c r="E12607" s="11"/>
      <c r="F12607" s="11"/>
    </row>
    <row r="12608" spans="1:6" x14ac:dyDescent="0.2">
      <c r="A12608" s="11"/>
      <c r="B12608"/>
      <c r="C12608"/>
      <c r="E12608" s="11"/>
      <c r="F12608" s="11"/>
    </row>
    <row r="12609" spans="1:6" x14ac:dyDescent="0.2">
      <c r="A12609" s="11"/>
      <c r="B12609"/>
      <c r="C12609"/>
      <c r="E12609" s="11"/>
      <c r="F12609" s="11"/>
    </row>
    <row r="12610" spans="1:6" x14ac:dyDescent="0.2">
      <c r="A12610" s="11"/>
      <c r="B12610"/>
      <c r="C12610"/>
      <c r="E12610" s="11"/>
      <c r="F12610" s="11"/>
    </row>
    <row r="12611" spans="1:6" x14ac:dyDescent="0.2">
      <c r="A12611" s="11"/>
      <c r="B12611"/>
      <c r="C12611"/>
      <c r="E12611" s="11"/>
      <c r="F12611" s="11"/>
    </row>
    <row r="12612" spans="1:6" x14ac:dyDescent="0.2">
      <c r="A12612" s="11"/>
      <c r="B12612"/>
      <c r="C12612"/>
      <c r="E12612" s="11"/>
      <c r="F12612" s="11"/>
    </row>
    <row r="12613" spans="1:6" x14ac:dyDescent="0.2">
      <c r="A12613" s="11"/>
      <c r="B12613"/>
      <c r="C12613"/>
      <c r="E12613" s="11"/>
      <c r="F12613" s="11"/>
    </row>
    <row r="12614" spans="1:6" x14ac:dyDescent="0.2">
      <c r="A12614" s="11"/>
      <c r="B12614"/>
      <c r="C12614"/>
      <c r="E12614" s="11"/>
      <c r="F12614" s="11"/>
    </row>
    <row r="12615" spans="1:6" x14ac:dyDescent="0.2">
      <c r="A12615" s="11"/>
      <c r="B12615"/>
      <c r="C12615"/>
      <c r="E12615" s="11"/>
      <c r="F12615" s="11"/>
    </row>
    <row r="12616" spans="1:6" x14ac:dyDescent="0.2">
      <c r="A12616" s="11"/>
      <c r="B12616"/>
      <c r="C12616"/>
      <c r="E12616" s="11"/>
      <c r="F12616" s="11"/>
    </row>
    <row r="12617" spans="1:6" x14ac:dyDescent="0.2">
      <c r="A12617" s="11"/>
      <c r="B12617"/>
      <c r="C12617"/>
      <c r="E12617" s="11"/>
      <c r="F12617" s="11"/>
    </row>
    <row r="12618" spans="1:6" x14ac:dyDescent="0.2">
      <c r="A12618" s="11"/>
      <c r="B12618"/>
      <c r="C12618"/>
      <c r="E12618" s="11"/>
      <c r="F12618" s="11"/>
    </row>
    <row r="12619" spans="1:6" x14ac:dyDescent="0.2">
      <c r="A12619" s="11"/>
      <c r="B12619"/>
      <c r="C12619"/>
      <c r="E12619" s="11"/>
      <c r="F12619" s="11"/>
    </row>
    <row r="12620" spans="1:6" x14ac:dyDescent="0.2">
      <c r="A12620" s="11"/>
      <c r="B12620"/>
      <c r="C12620"/>
      <c r="E12620" s="11"/>
      <c r="F12620" s="11"/>
    </row>
    <row r="12621" spans="1:6" x14ac:dyDescent="0.2">
      <c r="A12621" s="11"/>
      <c r="B12621"/>
      <c r="C12621"/>
      <c r="E12621" s="11"/>
      <c r="F12621" s="11"/>
    </row>
    <row r="12622" spans="1:6" x14ac:dyDescent="0.2">
      <c r="A12622" s="11"/>
      <c r="B12622"/>
      <c r="C12622"/>
      <c r="E12622" s="11"/>
      <c r="F12622" s="11"/>
    </row>
    <row r="12623" spans="1:6" x14ac:dyDescent="0.2">
      <c r="A12623" s="11"/>
      <c r="B12623"/>
      <c r="C12623"/>
      <c r="E12623" s="11"/>
      <c r="F12623" s="11"/>
    </row>
    <row r="12624" spans="1:6" x14ac:dyDescent="0.2">
      <c r="A12624" s="11"/>
      <c r="B12624"/>
      <c r="C12624"/>
      <c r="E12624" s="11"/>
      <c r="F12624" s="11"/>
    </row>
    <row r="12625" spans="1:6" x14ac:dyDescent="0.2">
      <c r="A12625" s="11"/>
      <c r="B12625"/>
      <c r="C12625"/>
      <c r="E12625" s="11"/>
      <c r="F12625" s="11"/>
    </row>
    <row r="12626" spans="1:6" x14ac:dyDescent="0.2">
      <c r="A12626" s="11"/>
      <c r="B12626"/>
      <c r="C12626"/>
      <c r="E12626" s="11"/>
      <c r="F12626" s="11"/>
    </row>
    <row r="12627" spans="1:6" x14ac:dyDescent="0.2">
      <c r="A12627" s="11"/>
      <c r="B12627"/>
      <c r="C12627"/>
      <c r="E12627" s="11"/>
      <c r="F12627" s="11"/>
    </row>
    <row r="12628" spans="1:6" x14ac:dyDescent="0.2">
      <c r="A12628" s="11"/>
      <c r="B12628"/>
      <c r="C12628"/>
      <c r="E12628" s="11"/>
      <c r="F12628" s="11"/>
    </row>
    <row r="12629" spans="1:6" x14ac:dyDescent="0.2">
      <c r="A12629" s="11"/>
      <c r="B12629"/>
      <c r="C12629"/>
      <c r="E12629" s="11"/>
      <c r="F12629" s="11"/>
    </row>
    <row r="12630" spans="1:6" x14ac:dyDescent="0.2">
      <c r="A12630" s="11"/>
      <c r="B12630"/>
      <c r="C12630"/>
      <c r="E12630" s="11"/>
      <c r="F12630" s="11"/>
    </row>
    <row r="12631" spans="1:6" x14ac:dyDescent="0.2">
      <c r="A12631" s="11"/>
      <c r="B12631"/>
      <c r="C12631"/>
      <c r="E12631" s="11"/>
      <c r="F12631" s="11"/>
    </row>
    <row r="12632" spans="1:6" x14ac:dyDescent="0.2">
      <c r="A12632" s="11"/>
      <c r="B12632"/>
      <c r="C12632"/>
      <c r="E12632" s="11"/>
      <c r="F12632" s="11"/>
    </row>
    <row r="12633" spans="1:6" x14ac:dyDescent="0.2">
      <c r="A12633" s="11"/>
      <c r="B12633"/>
      <c r="C12633"/>
      <c r="E12633" s="11"/>
      <c r="F12633" s="11"/>
    </row>
    <row r="12634" spans="1:6" x14ac:dyDescent="0.2">
      <c r="A12634" s="11"/>
      <c r="B12634"/>
      <c r="C12634"/>
      <c r="E12634" s="11"/>
      <c r="F12634" s="11"/>
    </row>
    <row r="12635" spans="1:6" x14ac:dyDescent="0.2">
      <c r="A12635" s="11"/>
      <c r="B12635"/>
      <c r="C12635"/>
      <c r="E12635" s="11"/>
      <c r="F12635" s="11"/>
    </row>
    <row r="12636" spans="1:6" x14ac:dyDescent="0.2">
      <c r="A12636" s="11"/>
      <c r="B12636"/>
      <c r="C12636"/>
      <c r="E12636" s="11"/>
      <c r="F12636" s="11"/>
    </row>
    <row r="12637" spans="1:6" x14ac:dyDescent="0.2">
      <c r="A12637" s="11"/>
      <c r="B12637"/>
      <c r="C12637"/>
      <c r="E12637" s="11"/>
      <c r="F12637" s="11"/>
    </row>
    <row r="12638" spans="1:6" x14ac:dyDescent="0.2">
      <c r="A12638" s="11"/>
      <c r="B12638"/>
      <c r="C12638"/>
      <c r="E12638" s="11"/>
      <c r="F12638" s="11"/>
    </row>
    <row r="12639" spans="1:6" x14ac:dyDescent="0.2">
      <c r="A12639" s="11"/>
      <c r="B12639"/>
      <c r="C12639"/>
      <c r="E12639" s="11"/>
      <c r="F12639" s="11"/>
    </row>
    <row r="12640" spans="1:6" x14ac:dyDescent="0.2">
      <c r="A12640" s="11"/>
      <c r="B12640"/>
      <c r="C12640"/>
      <c r="E12640" s="11"/>
      <c r="F12640" s="11"/>
    </row>
    <row r="12641" spans="1:6" x14ac:dyDescent="0.2">
      <c r="A12641" s="11"/>
      <c r="B12641"/>
      <c r="C12641"/>
      <c r="E12641" s="11"/>
      <c r="F12641" s="11"/>
    </row>
    <row r="12642" spans="1:6" x14ac:dyDescent="0.2">
      <c r="A12642" s="11"/>
      <c r="B12642"/>
      <c r="C12642"/>
      <c r="E12642" s="11"/>
      <c r="F12642" s="11"/>
    </row>
    <row r="12643" spans="1:6" x14ac:dyDescent="0.2">
      <c r="A12643" s="11"/>
      <c r="B12643"/>
      <c r="C12643"/>
      <c r="E12643" s="11"/>
      <c r="F12643" s="11"/>
    </row>
    <row r="12644" spans="1:6" x14ac:dyDescent="0.2">
      <c r="A12644" s="11"/>
      <c r="B12644"/>
      <c r="C12644"/>
      <c r="E12644" s="11"/>
      <c r="F12644" s="11"/>
    </row>
    <row r="12645" spans="1:6" x14ac:dyDescent="0.2">
      <c r="A12645" s="11"/>
      <c r="B12645"/>
      <c r="C12645"/>
      <c r="E12645" s="11"/>
      <c r="F12645" s="11"/>
    </row>
    <row r="12646" spans="1:6" x14ac:dyDescent="0.2">
      <c r="A12646" s="11"/>
      <c r="B12646"/>
      <c r="C12646"/>
      <c r="E12646" s="11"/>
      <c r="F12646" s="11"/>
    </row>
    <row r="12647" spans="1:6" x14ac:dyDescent="0.2">
      <c r="A12647" s="11"/>
      <c r="B12647"/>
      <c r="C12647"/>
      <c r="E12647" s="11"/>
      <c r="F12647" s="11"/>
    </row>
    <row r="12648" spans="1:6" x14ac:dyDescent="0.2">
      <c r="A12648" s="11"/>
      <c r="B12648"/>
      <c r="C12648"/>
      <c r="E12648" s="11"/>
      <c r="F12648" s="11"/>
    </row>
    <row r="12649" spans="1:6" x14ac:dyDescent="0.2">
      <c r="A12649" s="11"/>
      <c r="B12649"/>
      <c r="C12649"/>
      <c r="E12649" s="11"/>
      <c r="F12649" s="11"/>
    </row>
    <row r="12650" spans="1:6" x14ac:dyDescent="0.2">
      <c r="A12650" s="11"/>
      <c r="B12650"/>
      <c r="C12650"/>
      <c r="E12650" s="11"/>
      <c r="F12650" s="11"/>
    </row>
    <row r="12651" spans="1:6" x14ac:dyDescent="0.2">
      <c r="A12651" s="11"/>
      <c r="B12651"/>
      <c r="C12651"/>
      <c r="E12651" s="11"/>
      <c r="F12651" s="11"/>
    </row>
    <row r="12652" spans="1:6" x14ac:dyDescent="0.2">
      <c r="A12652" s="11"/>
      <c r="B12652"/>
      <c r="C12652"/>
      <c r="E12652" s="11"/>
      <c r="F12652" s="11"/>
    </row>
    <row r="12653" spans="1:6" x14ac:dyDescent="0.2">
      <c r="A12653" s="11"/>
      <c r="B12653"/>
      <c r="C12653"/>
      <c r="E12653" s="11"/>
      <c r="F12653" s="11"/>
    </row>
    <row r="12654" spans="1:6" x14ac:dyDescent="0.2">
      <c r="A12654" s="11"/>
      <c r="B12654"/>
      <c r="C12654"/>
      <c r="E12654" s="11"/>
      <c r="F12654" s="11"/>
    </row>
    <row r="12655" spans="1:6" x14ac:dyDescent="0.2">
      <c r="A12655" s="11"/>
      <c r="B12655"/>
      <c r="C12655"/>
      <c r="E12655" s="11"/>
      <c r="F12655" s="11"/>
    </row>
    <row r="12656" spans="1:6" x14ac:dyDescent="0.2">
      <c r="A12656" s="11"/>
      <c r="B12656"/>
      <c r="C12656"/>
      <c r="E12656" s="11"/>
      <c r="F12656" s="11"/>
    </row>
    <row r="12657" spans="1:6" x14ac:dyDescent="0.2">
      <c r="A12657" s="11"/>
      <c r="B12657"/>
      <c r="C12657"/>
      <c r="E12657" s="11"/>
      <c r="F12657" s="11"/>
    </row>
    <row r="12658" spans="1:6" x14ac:dyDescent="0.2">
      <c r="A12658" s="11"/>
      <c r="B12658"/>
      <c r="C12658"/>
      <c r="E12658" s="11"/>
      <c r="F12658" s="11"/>
    </row>
    <row r="12659" spans="1:6" x14ac:dyDescent="0.2">
      <c r="A12659" s="11"/>
      <c r="B12659"/>
      <c r="C12659"/>
      <c r="E12659" s="11"/>
      <c r="F12659" s="11"/>
    </row>
    <row r="12660" spans="1:6" x14ac:dyDescent="0.2">
      <c r="A12660" s="11"/>
      <c r="B12660"/>
      <c r="C12660"/>
      <c r="E12660" s="11"/>
      <c r="F12660" s="11"/>
    </row>
    <row r="12661" spans="1:6" x14ac:dyDescent="0.2">
      <c r="A12661" s="11"/>
      <c r="B12661"/>
      <c r="C12661"/>
      <c r="E12661" s="11"/>
      <c r="F12661" s="11"/>
    </row>
    <row r="12662" spans="1:6" x14ac:dyDescent="0.2">
      <c r="A12662" s="11"/>
      <c r="B12662"/>
      <c r="C12662"/>
      <c r="E12662" s="11"/>
      <c r="F12662" s="11"/>
    </row>
    <row r="12663" spans="1:6" x14ac:dyDescent="0.2">
      <c r="A12663" s="11"/>
      <c r="B12663"/>
      <c r="C12663"/>
      <c r="E12663" s="11"/>
      <c r="F12663" s="11"/>
    </row>
    <row r="12664" spans="1:6" x14ac:dyDescent="0.2">
      <c r="A12664" s="11"/>
      <c r="B12664"/>
      <c r="C12664"/>
      <c r="E12664" s="11"/>
      <c r="F12664" s="11"/>
    </row>
    <row r="12665" spans="1:6" x14ac:dyDescent="0.2">
      <c r="A12665" s="11"/>
      <c r="B12665"/>
      <c r="C12665"/>
      <c r="E12665" s="11"/>
      <c r="F12665" s="11"/>
    </row>
    <row r="12666" spans="1:6" x14ac:dyDescent="0.2">
      <c r="A12666" s="11"/>
      <c r="B12666"/>
      <c r="C12666"/>
      <c r="E12666" s="11"/>
      <c r="F12666" s="11"/>
    </row>
    <row r="12667" spans="1:6" x14ac:dyDescent="0.2">
      <c r="A12667" s="11"/>
      <c r="B12667"/>
      <c r="C12667"/>
      <c r="E12667" s="11"/>
      <c r="F12667" s="11"/>
    </row>
    <row r="12668" spans="1:6" x14ac:dyDescent="0.2">
      <c r="A12668" s="11"/>
      <c r="B12668"/>
      <c r="C12668"/>
      <c r="E12668" s="11"/>
      <c r="F12668" s="11"/>
    </row>
    <row r="12669" spans="1:6" x14ac:dyDescent="0.2">
      <c r="A12669" s="11"/>
      <c r="B12669"/>
      <c r="C12669"/>
      <c r="E12669" s="11"/>
      <c r="F12669" s="11"/>
    </row>
    <row r="12670" spans="1:6" x14ac:dyDescent="0.2">
      <c r="A12670" s="11"/>
      <c r="B12670"/>
      <c r="C12670"/>
      <c r="E12670" s="11"/>
      <c r="F12670" s="11"/>
    </row>
    <row r="12671" spans="1:6" x14ac:dyDescent="0.2">
      <c r="A12671" s="11"/>
      <c r="B12671"/>
      <c r="C12671"/>
      <c r="E12671" s="11"/>
      <c r="F12671" s="11"/>
    </row>
    <row r="12672" spans="1:6" x14ac:dyDescent="0.2">
      <c r="A12672" s="11"/>
      <c r="B12672"/>
      <c r="C12672"/>
      <c r="E12672" s="11"/>
      <c r="F12672" s="11"/>
    </row>
    <row r="12673" spans="1:6" x14ac:dyDescent="0.2">
      <c r="A12673" s="11"/>
      <c r="B12673"/>
      <c r="C12673"/>
      <c r="E12673" s="11"/>
      <c r="F12673" s="11"/>
    </row>
    <row r="12674" spans="1:6" x14ac:dyDescent="0.2">
      <c r="A12674" s="11"/>
      <c r="B12674"/>
      <c r="C12674"/>
      <c r="E12674" s="11"/>
      <c r="F12674" s="11"/>
    </row>
    <row r="12675" spans="1:6" x14ac:dyDescent="0.2">
      <c r="A12675" s="11"/>
      <c r="B12675"/>
      <c r="C12675"/>
      <c r="E12675" s="11"/>
      <c r="F12675" s="11"/>
    </row>
    <row r="12676" spans="1:6" x14ac:dyDescent="0.2">
      <c r="A12676" s="11"/>
      <c r="B12676"/>
      <c r="C12676"/>
      <c r="E12676" s="11"/>
      <c r="F12676" s="11"/>
    </row>
    <row r="12677" spans="1:6" x14ac:dyDescent="0.2">
      <c r="A12677" s="11"/>
      <c r="B12677"/>
      <c r="C12677"/>
      <c r="E12677" s="11"/>
      <c r="F12677" s="11"/>
    </row>
    <row r="12678" spans="1:6" x14ac:dyDescent="0.2">
      <c r="A12678" s="11"/>
      <c r="B12678"/>
      <c r="C12678"/>
      <c r="E12678" s="11"/>
      <c r="F12678" s="11"/>
    </row>
    <row r="12679" spans="1:6" x14ac:dyDescent="0.2">
      <c r="A12679" s="11"/>
      <c r="B12679"/>
      <c r="C12679"/>
      <c r="E12679" s="11"/>
      <c r="F12679" s="11"/>
    </row>
    <row r="12680" spans="1:6" x14ac:dyDescent="0.2">
      <c r="A12680" s="11"/>
      <c r="B12680"/>
      <c r="C12680"/>
      <c r="E12680" s="11"/>
      <c r="F12680" s="11"/>
    </row>
    <row r="12681" spans="1:6" x14ac:dyDescent="0.2">
      <c r="A12681" s="11"/>
      <c r="B12681"/>
      <c r="C12681"/>
      <c r="E12681" s="11"/>
      <c r="F12681" s="11"/>
    </row>
    <row r="12682" spans="1:6" x14ac:dyDescent="0.2">
      <c r="A12682" s="11"/>
      <c r="B12682"/>
      <c r="C12682"/>
      <c r="E12682" s="11"/>
      <c r="F12682" s="11"/>
    </row>
    <row r="12683" spans="1:6" x14ac:dyDescent="0.2">
      <c r="A12683" s="11"/>
      <c r="B12683"/>
      <c r="C12683"/>
      <c r="E12683" s="11"/>
      <c r="F12683" s="11"/>
    </row>
    <row r="12684" spans="1:6" x14ac:dyDescent="0.2">
      <c r="A12684" s="11"/>
      <c r="B12684"/>
      <c r="C12684"/>
      <c r="E12684" s="11"/>
      <c r="F12684" s="11"/>
    </row>
    <row r="12685" spans="1:6" x14ac:dyDescent="0.2">
      <c r="A12685" s="11"/>
      <c r="B12685"/>
      <c r="C12685"/>
      <c r="E12685" s="11"/>
      <c r="F12685" s="11"/>
    </row>
    <row r="12686" spans="1:6" x14ac:dyDescent="0.2">
      <c r="A12686" s="11"/>
      <c r="B12686"/>
      <c r="C12686"/>
      <c r="E12686" s="11"/>
      <c r="F12686" s="11"/>
    </row>
    <row r="12687" spans="1:6" x14ac:dyDescent="0.2">
      <c r="A12687" s="11"/>
      <c r="B12687"/>
      <c r="C12687"/>
      <c r="E12687" s="11"/>
      <c r="F12687" s="11"/>
    </row>
    <row r="12688" spans="1:6" x14ac:dyDescent="0.2">
      <c r="A12688" s="11"/>
      <c r="B12688"/>
      <c r="C12688"/>
      <c r="E12688" s="11"/>
      <c r="F12688" s="11"/>
    </row>
    <row r="12689" spans="1:6" x14ac:dyDescent="0.2">
      <c r="A12689" s="11"/>
      <c r="B12689"/>
      <c r="C12689"/>
      <c r="E12689" s="11"/>
      <c r="F12689" s="11"/>
    </row>
    <row r="12690" spans="1:6" x14ac:dyDescent="0.2">
      <c r="A12690" s="11"/>
      <c r="B12690"/>
      <c r="C12690"/>
      <c r="E12690" s="11"/>
      <c r="F12690" s="11"/>
    </row>
    <row r="12691" spans="1:6" x14ac:dyDescent="0.2">
      <c r="A12691" s="11"/>
      <c r="B12691"/>
      <c r="C12691"/>
      <c r="E12691" s="11"/>
      <c r="F12691" s="11"/>
    </row>
    <row r="12692" spans="1:6" x14ac:dyDescent="0.2">
      <c r="A12692" s="11"/>
      <c r="B12692"/>
      <c r="C12692"/>
      <c r="E12692" s="11"/>
      <c r="F12692" s="11"/>
    </row>
    <row r="12693" spans="1:6" x14ac:dyDescent="0.2">
      <c r="A12693" s="11"/>
      <c r="B12693"/>
      <c r="C12693"/>
      <c r="E12693" s="11"/>
      <c r="F12693" s="11"/>
    </row>
    <row r="12694" spans="1:6" x14ac:dyDescent="0.2">
      <c r="A12694" s="11"/>
      <c r="B12694"/>
      <c r="C12694"/>
      <c r="E12694" s="11"/>
      <c r="F12694" s="11"/>
    </row>
    <row r="12695" spans="1:6" x14ac:dyDescent="0.2">
      <c r="A12695" s="11"/>
      <c r="B12695"/>
      <c r="C12695"/>
      <c r="E12695" s="11"/>
      <c r="F12695" s="11"/>
    </row>
    <row r="12696" spans="1:6" x14ac:dyDescent="0.2">
      <c r="A12696" s="11"/>
      <c r="B12696"/>
      <c r="C12696"/>
      <c r="E12696" s="11"/>
      <c r="F12696" s="11"/>
    </row>
    <row r="12697" spans="1:6" x14ac:dyDescent="0.2">
      <c r="A12697" s="11"/>
      <c r="B12697"/>
      <c r="C12697"/>
      <c r="E12697" s="11"/>
      <c r="F12697" s="11"/>
    </row>
    <row r="12698" spans="1:6" x14ac:dyDescent="0.2">
      <c r="A12698" s="11"/>
      <c r="B12698"/>
      <c r="C12698"/>
      <c r="E12698" s="11"/>
      <c r="F12698" s="11"/>
    </row>
    <row r="12699" spans="1:6" x14ac:dyDescent="0.2">
      <c r="A12699" s="11"/>
      <c r="B12699"/>
      <c r="C12699"/>
      <c r="E12699" s="11"/>
      <c r="F12699" s="11"/>
    </row>
    <row r="12700" spans="1:6" x14ac:dyDescent="0.2">
      <c r="A12700" s="11"/>
      <c r="B12700"/>
      <c r="C12700"/>
      <c r="E12700" s="11"/>
      <c r="F12700" s="11"/>
    </row>
    <row r="12701" spans="1:6" x14ac:dyDescent="0.2">
      <c r="A12701" s="11"/>
      <c r="B12701"/>
      <c r="C12701"/>
      <c r="E12701" s="11"/>
      <c r="F12701" s="11"/>
    </row>
    <row r="12702" spans="1:6" x14ac:dyDescent="0.2">
      <c r="A12702" s="11"/>
      <c r="B12702"/>
      <c r="C12702"/>
      <c r="E12702" s="11"/>
      <c r="F12702" s="11"/>
    </row>
    <row r="12703" spans="1:6" x14ac:dyDescent="0.2">
      <c r="A12703" s="11"/>
      <c r="B12703"/>
      <c r="C12703"/>
      <c r="E12703" s="11"/>
      <c r="F12703" s="11"/>
    </row>
    <row r="12704" spans="1:6" x14ac:dyDescent="0.2">
      <c r="A12704" s="11"/>
      <c r="B12704"/>
      <c r="C12704"/>
      <c r="E12704" s="11"/>
      <c r="F12704" s="11"/>
    </row>
    <row r="12705" spans="1:6" x14ac:dyDescent="0.2">
      <c r="A12705" s="11"/>
      <c r="B12705"/>
      <c r="C12705"/>
      <c r="E12705" s="11"/>
      <c r="F12705" s="11"/>
    </row>
    <row r="12706" spans="1:6" x14ac:dyDescent="0.2">
      <c r="A12706" s="11"/>
      <c r="B12706"/>
      <c r="C12706"/>
      <c r="E12706" s="11"/>
      <c r="F12706" s="11"/>
    </row>
    <row r="12707" spans="1:6" x14ac:dyDescent="0.2">
      <c r="A12707" s="11"/>
      <c r="B12707"/>
      <c r="C12707"/>
      <c r="E12707" s="11"/>
      <c r="F12707" s="11"/>
    </row>
    <row r="12708" spans="1:6" x14ac:dyDescent="0.2">
      <c r="A12708" s="11"/>
      <c r="B12708"/>
      <c r="C12708"/>
      <c r="E12708" s="11"/>
      <c r="F12708" s="11"/>
    </row>
    <row r="12709" spans="1:6" x14ac:dyDescent="0.2">
      <c r="A12709" s="11"/>
      <c r="B12709"/>
      <c r="C12709"/>
      <c r="E12709" s="11"/>
      <c r="F12709" s="11"/>
    </row>
    <row r="12710" spans="1:6" x14ac:dyDescent="0.2">
      <c r="A12710" s="11"/>
      <c r="B12710"/>
      <c r="C12710"/>
      <c r="E12710" s="11"/>
      <c r="F12710" s="11"/>
    </row>
    <row r="12711" spans="1:6" x14ac:dyDescent="0.2">
      <c r="A12711" s="11"/>
      <c r="B12711"/>
      <c r="C12711"/>
      <c r="E12711" s="11"/>
      <c r="F12711" s="11"/>
    </row>
    <row r="12712" spans="1:6" x14ac:dyDescent="0.2">
      <c r="A12712" s="11"/>
      <c r="B12712"/>
      <c r="C12712"/>
      <c r="E12712" s="11"/>
      <c r="F12712" s="11"/>
    </row>
    <row r="12713" spans="1:6" x14ac:dyDescent="0.2">
      <c r="A12713" s="11"/>
      <c r="B12713"/>
      <c r="C12713"/>
      <c r="E12713" s="11"/>
      <c r="F12713" s="11"/>
    </row>
    <row r="12714" spans="1:6" x14ac:dyDescent="0.2">
      <c r="A12714" s="11"/>
      <c r="B12714"/>
      <c r="C12714"/>
      <c r="E12714" s="11"/>
      <c r="F12714" s="11"/>
    </row>
    <row r="12715" spans="1:6" x14ac:dyDescent="0.2">
      <c r="A12715" s="11"/>
      <c r="B12715"/>
      <c r="C12715"/>
      <c r="E12715" s="11"/>
      <c r="F12715" s="11"/>
    </row>
    <row r="12716" spans="1:6" x14ac:dyDescent="0.2">
      <c r="A12716" s="11"/>
      <c r="B12716"/>
      <c r="C12716"/>
      <c r="E12716" s="11"/>
      <c r="F12716" s="11"/>
    </row>
    <row r="12717" spans="1:6" x14ac:dyDescent="0.2">
      <c r="A12717" s="11"/>
      <c r="B12717"/>
      <c r="C12717"/>
      <c r="E12717" s="11"/>
      <c r="F12717" s="11"/>
    </row>
    <row r="12718" spans="1:6" x14ac:dyDescent="0.2">
      <c r="A12718" s="11"/>
      <c r="B12718"/>
      <c r="C12718"/>
      <c r="E12718" s="11"/>
      <c r="F12718" s="11"/>
    </row>
    <row r="12719" spans="1:6" x14ac:dyDescent="0.2">
      <c r="A12719" s="11"/>
      <c r="B12719"/>
      <c r="C12719"/>
      <c r="E12719" s="11"/>
      <c r="F12719" s="11"/>
    </row>
    <row r="12720" spans="1:6" x14ac:dyDescent="0.2">
      <c r="A12720" s="11"/>
      <c r="B12720"/>
      <c r="C12720"/>
      <c r="E12720" s="11"/>
      <c r="F12720" s="11"/>
    </row>
    <row r="12721" spans="1:6" x14ac:dyDescent="0.2">
      <c r="A12721" s="11"/>
      <c r="B12721"/>
      <c r="C12721"/>
      <c r="E12721" s="11"/>
      <c r="F12721" s="11"/>
    </row>
    <row r="12722" spans="1:6" x14ac:dyDescent="0.2">
      <c r="A12722" s="11"/>
      <c r="B12722"/>
      <c r="C12722"/>
      <c r="E12722" s="11"/>
      <c r="F12722" s="11"/>
    </row>
    <row r="12723" spans="1:6" x14ac:dyDescent="0.2">
      <c r="A12723" s="11"/>
      <c r="B12723"/>
      <c r="C12723"/>
      <c r="E12723" s="11"/>
      <c r="F12723" s="11"/>
    </row>
    <row r="12724" spans="1:6" x14ac:dyDescent="0.2">
      <c r="A12724" s="11"/>
      <c r="B12724"/>
      <c r="C12724"/>
      <c r="E12724" s="11"/>
      <c r="F12724" s="11"/>
    </row>
    <row r="12725" spans="1:6" x14ac:dyDescent="0.2">
      <c r="A12725" s="11"/>
      <c r="B12725"/>
      <c r="C12725"/>
      <c r="E12725" s="11"/>
      <c r="F12725" s="11"/>
    </row>
    <row r="12726" spans="1:6" x14ac:dyDescent="0.2">
      <c r="A12726" s="11"/>
      <c r="B12726"/>
      <c r="C12726"/>
      <c r="E12726" s="11"/>
      <c r="F12726" s="11"/>
    </row>
    <row r="12727" spans="1:6" x14ac:dyDescent="0.2">
      <c r="A12727" s="11"/>
      <c r="B12727"/>
      <c r="C12727"/>
      <c r="E12727" s="11"/>
      <c r="F12727" s="11"/>
    </row>
    <row r="12728" spans="1:6" x14ac:dyDescent="0.2">
      <c r="A12728" s="11"/>
      <c r="B12728"/>
      <c r="C12728"/>
      <c r="E12728" s="11"/>
      <c r="F12728" s="11"/>
    </row>
    <row r="12729" spans="1:6" x14ac:dyDescent="0.2">
      <c r="A12729" s="11"/>
      <c r="B12729"/>
      <c r="C12729"/>
      <c r="E12729" s="11"/>
      <c r="F12729" s="11"/>
    </row>
    <row r="12730" spans="1:6" x14ac:dyDescent="0.2">
      <c r="A12730" s="11"/>
      <c r="B12730"/>
      <c r="C12730"/>
      <c r="E12730" s="11"/>
      <c r="F12730" s="11"/>
    </row>
    <row r="12731" spans="1:6" x14ac:dyDescent="0.2">
      <c r="A12731" s="11"/>
      <c r="B12731"/>
      <c r="C12731"/>
      <c r="E12731" s="11"/>
      <c r="F12731" s="11"/>
    </row>
    <row r="12732" spans="1:6" x14ac:dyDescent="0.2">
      <c r="A12732" s="11"/>
      <c r="B12732"/>
      <c r="C12732"/>
      <c r="E12732" s="11"/>
      <c r="F12732" s="11"/>
    </row>
    <row r="12733" spans="1:6" x14ac:dyDescent="0.2">
      <c r="A12733" s="11"/>
      <c r="B12733"/>
      <c r="C12733"/>
      <c r="E12733" s="11"/>
      <c r="F12733" s="11"/>
    </row>
    <row r="12734" spans="1:6" x14ac:dyDescent="0.2">
      <c r="A12734" s="11"/>
      <c r="B12734"/>
      <c r="C12734"/>
      <c r="E12734" s="11"/>
      <c r="F12734" s="11"/>
    </row>
    <row r="12735" spans="1:6" x14ac:dyDescent="0.2">
      <c r="A12735" s="11"/>
      <c r="B12735"/>
      <c r="C12735"/>
      <c r="E12735" s="11"/>
      <c r="F12735" s="11"/>
    </row>
    <row r="12736" spans="1:6" x14ac:dyDescent="0.2">
      <c r="A12736" s="11"/>
      <c r="B12736"/>
      <c r="C12736"/>
      <c r="E12736" s="11"/>
      <c r="F12736" s="11"/>
    </row>
    <row r="12737" spans="1:6" x14ac:dyDescent="0.2">
      <c r="A12737" s="11"/>
      <c r="B12737"/>
      <c r="C12737"/>
      <c r="E12737" s="11"/>
      <c r="F12737" s="11"/>
    </row>
    <row r="12738" spans="1:6" x14ac:dyDescent="0.2">
      <c r="A12738" s="11"/>
      <c r="B12738"/>
      <c r="C12738"/>
      <c r="E12738" s="11"/>
      <c r="F12738" s="11"/>
    </row>
    <row r="12739" spans="1:6" x14ac:dyDescent="0.2">
      <c r="A12739" s="11"/>
      <c r="B12739"/>
      <c r="C12739"/>
      <c r="E12739" s="11"/>
      <c r="F12739" s="11"/>
    </row>
    <row r="12740" spans="1:6" x14ac:dyDescent="0.2">
      <c r="A12740" s="11"/>
      <c r="B12740"/>
      <c r="C12740"/>
      <c r="E12740" s="11"/>
      <c r="F12740" s="11"/>
    </row>
    <row r="12741" spans="1:6" x14ac:dyDescent="0.2">
      <c r="A12741" s="11"/>
      <c r="B12741"/>
      <c r="C12741"/>
      <c r="E12741" s="11"/>
      <c r="F12741" s="11"/>
    </row>
    <row r="12742" spans="1:6" x14ac:dyDescent="0.2">
      <c r="A12742" s="11"/>
      <c r="B12742"/>
      <c r="C12742"/>
      <c r="E12742" s="11"/>
      <c r="F12742" s="11"/>
    </row>
    <row r="12743" spans="1:6" x14ac:dyDescent="0.2">
      <c r="A12743" s="11"/>
      <c r="B12743"/>
      <c r="C12743"/>
      <c r="E12743" s="11"/>
      <c r="F12743" s="11"/>
    </row>
    <row r="12744" spans="1:6" x14ac:dyDescent="0.2">
      <c r="A12744" s="11"/>
      <c r="B12744"/>
      <c r="C12744"/>
      <c r="E12744" s="11"/>
      <c r="F12744" s="11"/>
    </row>
    <row r="12745" spans="1:6" x14ac:dyDescent="0.2">
      <c r="A12745" s="11"/>
      <c r="B12745"/>
      <c r="C12745"/>
      <c r="E12745" s="11"/>
      <c r="F12745" s="11"/>
    </row>
    <row r="12746" spans="1:6" x14ac:dyDescent="0.2">
      <c r="A12746" s="11"/>
      <c r="B12746"/>
      <c r="C12746"/>
      <c r="E12746" s="11"/>
      <c r="F12746" s="11"/>
    </row>
    <row r="12747" spans="1:6" x14ac:dyDescent="0.2">
      <c r="A12747" s="11"/>
      <c r="B12747"/>
      <c r="C12747"/>
      <c r="E12747" s="11"/>
      <c r="F12747" s="11"/>
    </row>
    <row r="12748" spans="1:6" x14ac:dyDescent="0.2">
      <c r="A12748" s="11"/>
      <c r="B12748"/>
      <c r="C12748"/>
      <c r="E12748" s="11"/>
      <c r="F12748" s="11"/>
    </row>
    <row r="12749" spans="1:6" x14ac:dyDescent="0.2">
      <c r="A12749" s="11"/>
      <c r="B12749"/>
      <c r="C12749"/>
      <c r="E12749" s="11"/>
      <c r="F12749" s="11"/>
    </row>
    <row r="12750" spans="1:6" x14ac:dyDescent="0.2">
      <c r="A12750" s="11"/>
      <c r="B12750"/>
      <c r="C12750"/>
      <c r="E12750" s="11"/>
      <c r="F12750" s="11"/>
    </row>
    <row r="12751" spans="1:6" x14ac:dyDescent="0.2">
      <c r="A12751" s="11"/>
      <c r="B12751"/>
      <c r="C12751"/>
      <c r="E12751" s="11"/>
      <c r="F12751" s="11"/>
    </row>
    <row r="12752" spans="1:6" x14ac:dyDescent="0.2">
      <c r="A12752" s="11"/>
      <c r="B12752"/>
      <c r="C12752"/>
      <c r="E12752" s="11"/>
      <c r="F12752" s="11"/>
    </row>
    <row r="12753" spans="1:6" x14ac:dyDescent="0.2">
      <c r="A12753" s="11"/>
      <c r="B12753"/>
      <c r="C12753"/>
      <c r="E12753" s="11"/>
      <c r="F12753" s="11"/>
    </row>
    <row r="12754" spans="1:6" x14ac:dyDescent="0.2">
      <c r="A12754" s="11"/>
      <c r="B12754"/>
      <c r="C12754"/>
      <c r="E12754" s="11"/>
      <c r="F12754" s="11"/>
    </row>
    <row r="12755" spans="1:6" x14ac:dyDescent="0.2">
      <c r="A12755" s="11"/>
      <c r="B12755"/>
      <c r="C12755"/>
      <c r="E12755" s="11"/>
      <c r="F12755" s="11"/>
    </row>
    <row r="12756" spans="1:6" x14ac:dyDescent="0.2">
      <c r="A12756" s="11"/>
      <c r="B12756"/>
      <c r="C12756"/>
      <c r="E12756" s="11"/>
      <c r="F12756" s="11"/>
    </row>
    <row r="12757" spans="1:6" x14ac:dyDescent="0.2">
      <c r="A12757" s="11"/>
      <c r="B12757"/>
      <c r="C12757"/>
      <c r="E12757" s="11"/>
      <c r="F12757" s="11"/>
    </row>
    <row r="12758" spans="1:6" x14ac:dyDescent="0.2">
      <c r="A12758" s="11"/>
      <c r="B12758"/>
      <c r="C12758"/>
      <c r="E12758" s="11"/>
      <c r="F12758" s="11"/>
    </row>
    <row r="12759" spans="1:6" x14ac:dyDescent="0.2">
      <c r="A12759" s="11"/>
      <c r="B12759"/>
      <c r="C12759"/>
      <c r="E12759" s="11"/>
      <c r="F12759" s="11"/>
    </row>
    <row r="12760" spans="1:6" x14ac:dyDescent="0.2">
      <c r="A12760" s="11"/>
      <c r="B12760"/>
      <c r="C12760"/>
      <c r="E12760" s="11"/>
      <c r="F12760" s="11"/>
    </row>
    <row r="12761" spans="1:6" x14ac:dyDescent="0.2">
      <c r="A12761" s="11"/>
      <c r="B12761"/>
      <c r="C12761"/>
      <c r="E12761" s="11"/>
      <c r="F12761" s="11"/>
    </row>
    <row r="12762" spans="1:6" x14ac:dyDescent="0.2">
      <c r="A12762" s="11"/>
      <c r="B12762"/>
      <c r="C12762"/>
      <c r="E12762" s="11"/>
      <c r="F12762" s="11"/>
    </row>
    <row r="12763" spans="1:6" x14ac:dyDescent="0.2">
      <c r="A12763" s="11"/>
      <c r="B12763"/>
      <c r="C12763"/>
      <c r="E12763" s="11"/>
      <c r="F12763" s="11"/>
    </row>
    <row r="12764" spans="1:6" x14ac:dyDescent="0.2">
      <c r="A12764" s="11"/>
      <c r="B12764"/>
      <c r="C12764"/>
      <c r="E12764" s="11"/>
      <c r="F12764" s="11"/>
    </row>
    <row r="12765" spans="1:6" x14ac:dyDescent="0.2">
      <c r="A12765" s="11"/>
      <c r="B12765"/>
      <c r="C12765"/>
      <c r="E12765" s="11"/>
      <c r="F12765" s="11"/>
    </row>
    <row r="12766" spans="1:6" x14ac:dyDescent="0.2">
      <c r="A12766" s="11"/>
      <c r="B12766"/>
      <c r="C12766"/>
      <c r="E12766" s="11"/>
      <c r="F12766" s="11"/>
    </row>
    <row r="12767" spans="1:6" x14ac:dyDescent="0.2">
      <c r="A12767" s="11"/>
      <c r="B12767"/>
      <c r="C12767"/>
      <c r="E12767" s="11"/>
      <c r="F12767" s="11"/>
    </row>
    <row r="12768" spans="1:6" x14ac:dyDescent="0.2">
      <c r="A12768" s="11"/>
      <c r="B12768"/>
      <c r="C12768"/>
      <c r="E12768" s="11"/>
      <c r="F12768" s="11"/>
    </row>
    <row r="12769" spans="1:6" x14ac:dyDescent="0.2">
      <c r="A12769" s="11"/>
      <c r="B12769"/>
      <c r="C12769"/>
      <c r="E12769" s="11"/>
      <c r="F12769" s="11"/>
    </row>
    <row r="12770" spans="1:6" x14ac:dyDescent="0.2">
      <c r="A12770" s="11"/>
      <c r="B12770"/>
      <c r="C12770"/>
      <c r="E12770" s="11"/>
      <c r="F12770" s="11"/>
    </row>
    <row r="12771" spans="1:6" x14ac:dyDescent="0.2">
      <c r="A12771" s="11"/>
      <c r="B12771"/>
      <c r="C12771"/>
      <c r="E12771" s="11"/>
      <c r="F12771" s="11"/>
    </row>
    <row r="12772" spans="1:6" x14ac:dyDescent="0.2">
      <c r="A12772" s="11"/>
      <c r="B12772"/>
      <c r="C12772"/>
      <c r="E12772" s="11"/>
      <c r="F12772" s="11"/>
    </row>
    <row r="12773" spans="1:6" x14ac:dyDescent="0.2">
      <c r="A12773" s="11"/>
      <c r="B12773"/>
      <c r="C12773"/>
      <c r="E12773" s="11"/>
      <c r="F12773" s="11"/>
    </row>
    <row r="12774" spans="1:6" x14ac:dyDescent="0.2">
      <c r="A12774" s="11"/>
      <c r="B12774"/>
      <c r="C12774"/>
      <c r="E12774" s="11"/>
      <c r="F12774" s="11"/>
    </row>
    <row r="12775" spans="1:6" x14ac:dyDescent="0.2">
      <c r="A12775" s="11"/>
      <c r="B12775"/>
      <c r="C12775"/>
      <c r="E12775" s="11"/>
      <c r="F12775" s="11"/>
    </row>
    <row r="12776" spans="1:6" x14ac:dyDescent="0.2">
      <c r="A12776" s="11"/>
      <c r="B12776"/>
      <c r="C12776"/>
      <c r="E12776" s="11"/>
      <c r="F12776" s="11"/>
    </row>
    <row r="12777" spans="1:6" x14ac:dyDescent="0.2">
      <c r="A12777" s="11"/>
      <c r="B12777"/>
      <c r="C12777"/>
      <c r="E12777" s="11"/>
      <c r="F12777" s="11"/>
    </row>
    <row r="12778" spans="1:6" x14ac:dyDescent="0.2">
      <c r="A12778" s="11"/>
      <c r="B12778"/>
      <c r="C12778"/>
      <c r="E12778" s="11"/>
      <c r="F12778" s="11"/>
    </row>
    <row r="12779" spans="1:6" x14ac:dyDescent="0.2">
      <c r="A12779" s="11"/>
      <c r="B12779"/>
      <c r="C12779"/>
      <c r="E12779" s="11"/>
      <c r="F12779" s="11"/>
    </row>
    <row r="12780" spans="1:6" x14ac:dyDescent="0.2">
      <c r="A12780" s="11"/>
      <c r="B12780"/>
      <c r="C12780"/>
      <c r="E12780" s="11"/>
      <c r="F12780" s="11"/>
    </row>
    <row r="12781" spans="1:6" x14ac:dyDescent="0.2">
      <c r="A12781" s="11"/>
      <c r="B12781"/>
      <c r="C12781"/>
      <c r="E12781" s="11"/>
      <c r="F12781" s="11"/>
    </row>
    <row r="12782" spans="1:6" x14ac:dyDescent="0.2">
      <c r="A12782" s="11"/>
      <c r="B12782"/>
      <c r="C12782"/>
      <c r="E12782" s="11"/>
      <c r="F12782" s="11"/>
    </row>
    <row r="12783" spans="1:6" x14ac:dyDescent="0.2">
      <c r="A12783" s="11"/>
      <c r="B12783"/>
      <c r="C12783"/>
      <c r="E12783" s="11"/>
      <c r="F12783" s="11"/>
    </row>
    <row r="12784" spans="1:6" x14ac:dyDescent="0.2">
      <c r="A12784" s="11"/>
      <c r="B12784"/>
      <c r="C12784"/>
      <c r="E12784" s="11"/>
      <c r="F12784" s="11"/>
    </row>
    <row r="12785" spans="1:6" x14ac:dyDescent="0.2">
      <c r="A12785" s="11"/>
      <c r="B12785"/>
      <c r="C12785"/>
      <c r="E12785" s="11"/>
      <c r="F12785" s="11"/>
    </row>
    <row r="12786" spans="1:6" x14ac:dyDescent="0.2">
      <c r="A12786" s="11"/>
      <c r="B12786"/>
      <c r="C12786"/>
      <c r="E12786" s="11"/>
      <c r="F12786" s="11"/>
    </row>
    <row r="12787" spans="1:6" x14ac:dyDescent="0.2">
      <c r="A12787" s="11"/>
      <c r="B12787"/>
      <c r="C12787"/>
      <c r="E12787" s="11"/>
      <c r="F12787" s="11"/>
    </row>
    <row r="12788" spans="1:6" x14ac:dyDescent="0.2">
      <c r="A12788" s="11"/>
      <c r="B12788"/>
      <c r="C12788"/>
      <c r="E12788" s="11"/>
      <c r="F12788" s="11"/>
    </row>
    <row r="12789" spans="1:6" x14ac:dyDescent="0.2">
      <c r="A12789" s="11"/>
      <c r="B12789"/>
      <c r="C12789"/>
      <c r="E12789" s="11"/>
      <c r="F12789" s="11"/>
    </row>
    <row r="12790" spans="1:6" x14ac:dyDescent="0.2">
      <c r="A12790" s="11"/>
      <c r="B12790"/>
      <c r="C12790"/>
      <c r="E12790" s="11"/>
      <c r="F12790" s="11"/>
    </row>
    <row r="12791" spans="1:6" x14ac:dyDescent="0.2">
      <c r="A12791" s="11"/>
      <c r="B12791"/>
      <c r="C12791"/>
      <c r="E12791" s="11"/>
      <c r="F12791" s="11"/>
    </row>
    <row r="12792" spans="1:6" x14ac:dyDescent="0.2">
      <c r="A12792" s="11"/>
      <c r="B12792"/>
      <c r="C12792"/>
      <c r="E12792" s="11"/>
      <c r="F12792" s="11"/>
    </row>
    <row r="12793" spans="1:6" x14ac:dyDescent="0.2">
      <c r="A12793" s="11"/>
      <c r="B12793"/>
      <c r="C12793"/>
      <c r="E12793" s="11"/>
      <c r="F12793" s="11"/>
    </row>
    <row r="12794" spans="1:6" x14ac:dyDescent="0.2">
      <c r="A12794" s="11"/>
      <c r="B12794"/>
      <c r="C12794"/>
      <c r="E12794" s="11"/>
      <c r="F12794" s="11"/>
    </row>
    <row r="12795" spans="1:6" x14ac:dyDescent="0.2">
      <c r="A12795" s="11"/>
      <c r="B12795"/>
      <c r="C12795"/>
      <c r="E12795" s="11"/>
      <c r="F12795" s="11"/>
    </row>
    <row r="12796" spans="1:6" x14ac:dyDescent="0.2">
      <c r="A12796" s="11"/>
      <c r="B12796"/>
      <c r="C12796"/>
      <c r="E12796" s="11"/>
      <c r="F12796" s="11"/>
    </row>
    <row r="12797" spans="1:6" x14ac:dyDescent="0.2">
      <c r="A12797" s="11"/>
      <c r="B12797"/>
      <c r="C12797"/>
      <c r="E12797" s="11"/>
      <c r="F12797" s="11"/>
    </row>
    <row r="12798" spans="1:6" x14ac:dyDescent="0.2">
      <c r="A12798" s="11"/>
      <c r="B12798"/>
      <c r="C12798"/>
      <c r="E12798" s="11"/>
      <c r="F12798" s="11"/>
    </row>
    <row r="12799" spans="1:6" x14ac:dyDescent="0.2">
      <c r="A12799" s="11"/>
      <c r="B12799"/>
      <c r="C12799"/>
      <c r="E12799" s="11"/>
      <c r="F12799" s="11"/>
    </row>
    <row r="12800" spans="1:6" x14ac:dyDescent="0.2">
      <c r="A12800" s="11"/>
      <c r="B12800"/>
      <c r="C12800"/>
      <c r="E12800" s="11"/>
      <c r="F12800" s="11"/>
    </row>
    <row r="12801" spans="1:6" x14ac:dyDescent="0.2">
      <c r="A12801" s="11"/>
      <c r="B12801"/>
      <c r="C12801"/>
      <c r="E12801" s="11"/>
      <c r="F12801" s="11"/>
    </row>
    <row r="12802" spans="1:6" x14ac:dyDescent="0.2">
      <c r="A12802" s="11"/>
      <c r="B12802"/>
      <c r="C12802"/>
      <c r="E12802" s="11"/>
      <c r="F12802" s="11"/>
    </row>
    <row r="12803" spans="1:6" x14ac:dyDescent="0.2">
      <c r="A12803" s="11"/>
      <c r="B12803"/>
      <c r="C12803"/>
      <c r="E12803" s="11"/>
      <c r="F12803" s="11"/>
    </row>
    <row r="12804" spans="1:6" x14ac:dyDescent="0.2">
      <c r="A12804" s="11"/>
      <c r="B12804"/>
      <c r="C12804"/>
      <c r="E12804" s="11"/>
      <c r="F12804" s="11"/>
    </row>
    <row r="12805" spans="1:6" x14ac:dyDescent="0.2">
      <c r="A12805" s="11"/>
      <c r="B12805"/>
      <c r="C12805"/>
      <c r="E12805" s="11"/>
      <c r="F12805" s="11"/>
    </row>
    <row r="12806" spans="1:6" x14ac:dyDescent="0.2">
      <c r="A12806" s="11"/>
      <c r="B12806"/>
      <c r="C12806"/>
      <c r="E12806" s="11"/>
      <c r="F12806" s="11"/>
    </row>
    <row r="12807" spans="1:6" x14ac:dyDescent="0.2">
      <c r="A12807" s="11"/>
      <c r="B12807"/>
      <c r="C12807"/>
      <c r="E12807" s="11"/>
      <c r="F12807" s="11"/>
    </row>
    <row r="12808" spans="1:6" x14ac:dyDescent="0.2">
      <c r="A12808" s="11"/>
      <c r="B12808"/>
      <c r="C12808"/>
      <c r="E12808" s="11"/>
      <c r="F12808" s="11"/>
    </row>
    <row r="12809" spans="1:6" x14ac:dyDescent="0.2">
      <c r="A12809" s="11"/>
      <c r="B12809"/>
      <c r="C12809"/>
      <c r="E12809" s="11"/>
      <c r="F12809" s="11"/>
    </row>
    <row r="12810" spans="1:6" x14ac:dyDescent="0.2">
      <c r="A12810" s="11"/>
      <c r="B12810"/>
      <c r="C12810"/>
      <c r="E12810" s="11"/>
      <c r="F12810" s="11"/>
    </row>
    <row r="12811" spans="1:6" x14ac:dyDescent="0.2">
      <c r="A12811" s="11"/>
      <c r="B12811"/>
      <c r="C12811"/>
      <c r="E12811" s="11"/>
      <c r="F12811" s="11"/>
    </row>
    <row r="12812" spans="1:6" x14ac:dyDescent="0.2">
      <c r="A12812" s="11"/>
      <c r="B12812"/>
      <c r="C12812"/>
      <c r="E12812" s="11"/>
      <c r="F12812" s="11"/>
    </row>
    <row r="12813" spans="1:6" x14ac:dyDescent="0.2">
      <c r="A12813" s="11"/>
      <c r="B12813"/>
      <c r="C12813"/>
      <c r="E12813" s="11"/>
      <c r="F12813" s="11"/>
    </row>
    <row r="12814" spans="1:6" x14ac:dyDescent="0.2">
      <c r="A12814" s="11"/>
      <c r="B12814"/>
      <c r="C12814"/>
      <c r="E12814" s="11"/>
      <c r="F12814" s="11"/>
    </row>
    <row r="12815" spans="1:6" x14ac:dyDescent="0.2">
      <c r="A12815" s="11"/>
      <c r="B12815"/>
      <c r="C12815"/>
      <c r="E12815" s="11"/>
      <c r="F12815" s="11"/>
    </row>
    <row r="12816" spans="1:6" x14ac:dyDescent="0.2">
      <c r="A12816" s="11"/>
      <c r="B12816"/>
      <c r="C12816"/>
      <c r="E12816" s="11"/>
      <c r="F12816" s="11"/>
    </row>
    <row r="12817" spans="1:6" x14ac:dyDescent="0.2">
      <c r="A12817" s="11"/>
      <c r="B12817"/>
      <c r="C12817"/>
      <c r="E12817" s="11"/>
      <c r="F12817" s="11"/>
    </row>
    <row r="12818" spans="1:6" x14ac:dyDescent="0.2">
      <c r="A12818" s="11"/>
      <c r="B12818"/>
      <c r="C12818"/>
      <c r="E12818" s="11"/>
      <c r="F12818" s="11"/>
    </row>
    <row r="12819" spans="1:6" x14ac:dyDescent="0.2">
      <c r="A12819" s="11"/>
      <c r="B12819"/>
      <c r="C12819"/>
      <c r="E12819" s="11"/>
      <c r="F12819" s="11"/>
    </row>
    <row r="12820" spans="1:6" x14ac:dyDescent="0.2">
      <c r="A12820" s="11"/>
      <c r="B12820"/>
      <c r="C12820"/>
      <c r="E12820" s="11"/>
      <c r="F12820" s="11"/>
    </row>
    <row r="12821" spans="1:6" x14ac:dyDescent="0.2">
      <c r="A12821" s="11"/>
      <c r="B12821"/>
      <c r="C12821"/>
      <c r="E12821" s="11"/>
      <c r="F12821" s="11"/>
    </row>
    <row r="12822" spans="1:6" x14ac:dyDescent="0.2">
      <c r="A12822" s="11"/>
      <c r="B12822"/>
      <c r="C12822"/>
      <c r="E12822" s="11"/>
      <c r="F12822" s="11"/>
    </row>
    <row r="12823" spans="1:6" x14ac:dyDescent="0.2">
      <c r="A12823" s="11"/>
      <c r="B12823"/>
      <c r="C12823"/>
      <c r="E12823" s="11"/>
      <c r="F12823" s="11"/>
    </row>
    <row r="12824" spans="1:6" x14ac:dyDescent="0.2">
      <c r="A12824" s="11"/>
      <c r="B12824"/>
      <c r="C12824"/>
      <c r="E12824" s="11"/>
      <c r="F12824" s="11"/>
    </row>
    <row r="12825" spans="1:6" x14ac:dyDescent="0.2">
      <c r="A12825" s="11"/>
      <c r="B12825"/>
      <c r="C12825"/>
      <c r="E12825" s="11"/>
      <c r="F12825" s="11"/>
    </row>
    <row r="12826" spans="1:6" x14ac:dyDescent="0.2">
      <c r="A12826" s="11"/>
      <c r="B12826"/>
      <c r="C12826"/>
      <c r="E12826" s="11"/>
      <c r="F12826" s="11"/>
    </row>
    <row r="12827" spans="1:6" x14ac:dyDescent="0.2">
      <c r="A12827" s="11"/>
      <c r="B12827"/>
      <c r="C12827"/>
      <c r="E12827" s="11"/>
      <c r="F12827" s="11"/>
    </row>
    <row r="12828" spans="1:6" x14ac:dyDescent="0.2">
      <c r="A12828" s="11"/>
      <c r="B12828"/>
      <c r="C12828"/>
      <c r="E12828" s="11"/>
      <c r="F12828" s="11"/>
    </row>
    <row r="12829" spans="1:6" x14ac:dyDescent="0.2">
      <c r="A12829" s="11"/>
      <c r="B12829"/>
      <c r="C12829"/>
      <c r="E12829" s="11"/>
      <c r="F12829" s="11"/>
    </row>
    <row r="12830" spans="1:6" x14ac:dyDescent="0.2">
      <c r="A12830" s="11"/>
      <c r="B12830"/>
      <c r="C12830"/>
      <c r="E12830" s="11"/>
      <c r="F12830" s="11"/>
    </row>
    <row r="12831" spans="1:6" x14ac:dyDescent="0.2">
      <c r="A12831" s="11"/>
      <c r="B12831"/>
      <c r="C12831"/>
      <c r="E12831" s="11"/>
      <c r="F12831" s="11"/>
    </row>
    <row r="12832" spans="1:6" x14ac:dyDescent="0.2">
      <c r="A12832" s="11"/>
      <c r="B12832"/>
      <c r="C12832"/>
      <c r="E12832" s="11"/>
      <c r="F12832" s="11"/>
    </row>
    <row r="12833" spans="1:6" x14ac:dyDescent="0.2">
      <c r="A12833" s="11"/>
      <c r="B12833"/>
      <c r="C12833"/>
      <c r="E12833" s="11"/>
      <c r="F12833" s="11"/>
    </row>
    <row r="12834" spans="1:6" x14ac:dyDescent="0.2">
      <c r="A12834" s="11"/>
      <c r="B12834"/>
      <c r="C12834"/>
      <c r="E12834" s="11"/>
      <c r="F12834" s="11"/>
    </row>
    <row r="12835" spans="1:6" x14ac:dyDescent="0.2">
      <c r="A12835" s="11"/>
      <c r="B12835"/>
      <c r="C12835"/>
      <c r="E12835" s="11"/>
      <c r="F12835" s="11"/>
    </row>
    <row r="12836" spans="1:6" x14ac:dyDescent="0.2">
      <c r="A12836" s="11"/>
      <c r="B12836"/>
      <c r="C12836"/>
      <c r="E12836" s="11"/>
      <c r="F12836" s="11"/>
    </row>
    <row r="12837" spans="1:6" x14ac:dyDescent="0.2">
      <c r="A12837" s="11"/>
      <c r="B12837"/>
      <c r="C12837"/>
      <c r="E12837" s="11"/>
      <c r="F12837" s="11"/>
    </row>
    <row r="12838" spans="1:6" x14ac:dyDescent="0.2">
      <c r="A12838" s="11"/>
      <c r="B12838"/>
      <c r="C12838"/>
      <c r="E12838" s="11"/>
      <c r="F12838" s="11"/>
    </row>
    <row r="12839" spans="1:6" x14ac:dyDescent="0.2">
      <c r="A12839" s="11"/>
      <c r="B12839"/>
      <c r="C12839"/>
      <c r="E12839" s="11"/>
      <c r="F12839" s="11"/>
    </row>
    <row r="12840" spans="1:6" x14ac:dyDescent="0.2">
      <c r="A12840" s="11"/>
      <c r="B12840"/>
      <c r="C12840"/>
      <c r="E12840" s="11"/>
      <c r="F12840" s="11"/>
    </row>
    <row r="12841" spans="1:6" x14ac:dyDescent="0.2">
      <c r="A12841" s="11"/>
      <c r="B12841"/>
      <c r="C12841"/>
      <c r="E12841" s="11"/>
      <c r="F12841" s="11"/>
    </row>
    <row r="12842" spans="1:6" x14ac:dyDescent="0.2">
      <c r="A12842" s="11"/>
      <c r="B12842"/>
      <c r="C12842"/>
      <c r="E12842" s="11"/>
      <c r="F12842" s="11"/>
    </row>
    <row r="12843" spans="1:6" x14ac:dyDescent="0.2">
      <c r="A12843" s="11"/>
      <c r="B12843"/>
      <c r="C12843"/>
      <c r="E12843" s="11"/>
      <c r="F12843" s="11"/>
    </row>
    <row r="12844" spans="1:6" x14ac:dyDescent="0.2">
      <c r="A12844" s="11"/>
      <c r="B12844"/>
      <c r="C12844"/>
      <c r="E12844" s="11"/>
      <c r="F12844" s="11"/>
    </row>
    <row r="12845" spans="1:6" x14ac:dyDescent="0.2">
      <c r="A12845" s="11"/>
      <c r="B12845"/>
      <c r="C12845"/>
      <c r="E12845" s="11"/>
      <c r="F12845" s="11"/>
    </row>
    <row r="12846" spans="1:6" x14ac:dyDescent="0.2">
      <c r="A12846" s="11"/>
      <c r="B12846"/>
      <c r="C12846"/>
      <c r="E12846" s="11"/>
      <c r="F12846" s="11"/>
    </row>
    <row r="12847" spans="1:6" x14ac:dyDescent="0.2">
      <c r="A12847" s="11"/>
      <c r="B12847"/>
      <c r="C12847"/>
      <c r="E12847" s="11"/>
      <c r="F12847" s="11"/>
    </row>
    <row r="12848" spans="1:6" x14ac:dyDescent="0.2">
      <c r="A12848" s="11"/>
      <c r="B12848"/>
      <c r="C12848"/>
      <c r="E12848" s="11"/>
      <c r="F12848" s="11"/>
    </row>
    <row r="12849" spans="1:6" x14ac:dyDescent="0.2">
      <c r="A12849" s="11"/>
      <c r="B12849"/>
      <c r="C12849"/>
      <c r="E12849" s="11"/>
      <c r="F12849" s="11"/>
    </row>
    <row r="12850" spans="1:6" x14ac:dyDescent="0.2">
      <c r="A12850" s="11"/>
      <c r="B12850"/>
      <c r="C12850"/>
      <c r="E12850" s="11"/>
      <c r="F12850" s="11"/>
    </row>
    <row r="12851" spans="1:6" x14ac:dyDescent="0.2">
      <c r="A12851" s="11"/>
      <c r="B12851"/>
      <c r="C12851"/>
      <c r="E12851" s="11"/>
      <c r="F12851" s="11"/>
    </row>
    <row r="12852" spans="1:6" x14ac:dyDescent="0.2">
      <c r="A12852" s="11"/>
      <c r="B12852"/>
      <c r="C12852"/>
      <c r="E12852" s="11"/>
      <c r="F12852" s="11"/>
    </row>
    <row r="12853" spans="1:6" x14ac:dyDescent="0.2">
      <c r="A12853" s="11"/>
      <c r="B12853"/>
      <c r="C12853"/>
      <c r="E12853" s="11"/>
      <c r="F12853" s="11"/>
    </row>
    <row r="12854" spans="1:6" x14ac:dyDescent="0.2">
      <c r="A12854" s="11"/>
      <c r="B12854"/>
      <c r="C12854"/>
      <c r="E12854" s="11"/>
      <c r="F12854" s="11"/>
    </row>
    <row r="12855" spans="1:6" x14ac:dyDescent="0.2">
      <c r="A12855" s="11"/>
      <c r="B12855"/>
      <c r="C12855"/>
      <c r="E12855" s="11"/>
      <c r="F12855" s="11"/>
    </row>
    <row r="12856" spans="1:6" x14ac:dyDescent="0.2">
      <c r="A12856" s="11"/>
      <c r="B12856"/>
      <c r="C12856"/>
      <c r="E12856" s="11"/>
      <c r="F12856" s="11"/>
    </row>
    <row r="12857" spans="1:6" x14ac:dyDescent="0.2">
      <c r="A12857" s="11"/>
      <c r="B12857"/>
      <c r="C12857"/>
      <c r="E12857" s="11"/>
      <c r="F12857" s="11"/>
    </row>
    <row r="12858" spans="1:6" x14ac:dyDescent="0.2">
      <c r="A12858" s="11"/>
      <c r="B12858"/>
      <c r="C12858"/>
      <c r="E12858" s="11"/>
      <c r="F12858" s="11"/>
    </row>
    <row r="12859" spans="1:6" x14ac:dyDescent="0.2">
      <c r="A12859" s="11"/>
      <c r="B12859"/>
      <c r="C12859"/>
      <c r="E12859" s="11"/>
      <c r="F12859" s="11"/>
    </row>
    <row r="12860" spans="1:6" x14ac:dyDescent="0.2">
      <c r="A12860" s="11"/>
      <c r="B12860"/>
      <c r="C12860"/>
      <c r="E12860" s="11"/>
      <c r="F12860" s="11"/>
    </row>
    <row r="12861" spans="1:6" x14ac:dyDescent="0.2">
      <c r="A12861" s="11"/>
      <c r="B12861"/>
      <c r="C12861"/>
      <c r="E12861" s="11"/>
      <c r="F12861" s="11"/>
    </row>
    <row r="12862" spans="1:6" x14ac:dyDescent="0.2">
      <c r="A12862" s="11"/>
      <c r="B12862"/>
      <c r="C12862"/>
      <c r="E12862" s="11"/>
      <c r="F12862" s="11"/>
    </row>
    <row r="12863" spans="1:6" x14ac:dyDescent="0.2">
      <c r="A12863" s="11"/>
      <c r="B12863"/>
      <c r="C12863"/>
      <c r="E12863" s="11"/>
      <c r="F12863" s="11"/>
    </row>
    <row r="12864" spans="1:6" x14ac:dyDescent="0.2">
      <c r="A12864" s="11"/>
      <c r="B12864"/>
      <c r="C12864"/>
      <c r="E12864" s="11"/>
      <c r="F12864" s="11"/>
    </row>
    <row r="12865" spans="1:6" x14ac:dyDescent="0.2">
      <c r="A12865" s="11"/>
      <c r="B12865"/>
      <c r="C12865"/>
      <c r="E12865" s="11"/>
      <c r="F12865" s="11"/>
    </row>
    <row r="12866" spans="1:6" x14ac:dyDescent="0.2">
      <c r="A12866" s="11"/>
      <c r="B12866"/>
      <c r="C12866"/>
      <c r="E12866" s="11"/>
      <c r="F12866" s="11"/>
    </row>
    <row r="12867" spans="1:6" x14ac:dyDescent="0.2">
      <c r="A12867" s="11"/>
      <c r="B12867"/>
      <c r="C12867"/>
      <c r="E12867" s="11"/>
      <c r="F12867" s="11"/>
    </row>
    <row r="12868" spans="1:6" x14ac:dyDescent="0.2">
      <c r="A12868" s="11"/>
      <c r="B12868"/>
      <c r="C12868"/>
      <c r="E12868" s="11"/>
      <c r="F12868" s="11"/>
    </row>
    <row r="12869" spans="1:6" x14ac:dyDescent="0.2">
      <c r="A12869" s="11"/>
      <c r="B12869"/>
      <c r="C12869"/>
      <c r="E12869" s="11"/>
      <c r="F12869" s="11"/>
    </row>
    <row r="12870" spans="1:6" x14ac:dyDescent="0.2">
      <c r="A12870" s="11"/>
      <c r="B12870"/>
      <c r="C12870"/>
      <c r="E12870" s="11"/>
      <c r="F12870" s="11"/>
    </row>
    <row r="12871" spans="1:6" x14ac:dyDescent="0.2">
      <c r="A12871" s="11"/>
      <c r="B12871"/>
      <c r="C12871"/>
      <c r="E12871" s="11"/>
      <c r="F12871" s="11"/>
    </row>
    <row r="12872" spans="1:6" x14ac:dyDescent="0.2">
      <c r="A12872" s="11"/>
      <c r="B12872"/>
      <c r="C12872"/>
      <c r="E12872" s="11"/>
      <c r="F12872" s="11"/>
    </row>
    <row r="12873" spans="1:6" x14ac:dyDescent="0.2">
      <c r="A12873" s="11"/>
      <c r="B12873"/>
      <c r="C12873"/>
      <c r="E12873" s="11"/>
      <c r="F12873" s="11"/>
    </row>
    <row r="12874" spans="1:6" x14ac:dyDescent="0.2">
      <c r="A12874" s="11"/>
      <c r="B12874"/>
      <c r="C12874"/>
      <c r="E12874" s="11"/>
      <c r="F12874" s="11"/>
    </row>
    <row r="12875" spans="1:6" x14ac:dyDescent="0.2">
      <c r="A12875" s="11"/>
      <c r="B12875"/>
      <c r="C12875"/>
      <c r="E12875" s="11"/>
      <c r="F12875" s="11"/>
    </row>
    <row r="12876" spans="1:6" x14ac:dyDescent="0.2">
      <c r="A12876" s="11"/>
      <c r="B12876"/>
      <c r="C12876"/>
      <c r="E12876" s="11"/>
      <c r="F12876" s="11"/>
    </row>
    <row r="12877" spans="1:6" x14ac:dyDescent="0.2">
      <c r="A12877" s="11"/>
      <c r="B12877"/>
      <c r="C12877"/>
      <c r="E12877" s="11"/>
      <c r="F12877" s="11"/>
    </row>
    <row r="12878" spans="1:6" x14ac:dyDescent="0.2">
      <c r="A12878" s="11"/>
      <c r="B12878"/>
      <c r="C12878"/>
      <c r="E12878" s="11"/>
      <c r="F12878" s="11"/>
    </row>
    <row r="12879" spans="1:6" x14ac:dyDescent="0.2">
      <c r="A12879" s="11"/>
      <c r="B12879"/>
      <c r="C12879"/>
      <c r="E12879" s="11"/>
      <c r="F12879" s="11"/>
    </row>
    <row r="12880" spans="1:6" x14ac:dyDescent="0.2">
      <c r="A12880" s="11"/>
      <c r="B12880"/>
      <c r="C12880"/>
      <c r="E12880" s="11"/>
      <c r="F12880" s="11"/>
    </row>
    <row r="12881" spans="1:6" x14ac:dyDescent="0.2">
      <c r="A12881" s="11"/>
      <c r="B12881"/>
      <c r="C12881"/>
      <c r="E12881" s="11"/>
      <c r="F12881" s="11"/>
    </row>
    <row r="12882" spans="1:6" x14ac:dyDescent="0.2">
      <c r="A12882" s="11"/>
      <c r="B12882"/>
      <c r="C12882"/>
      <c r="E12882" s="11"/>
      <c r="F12882" s="11"/>
    </row>
    <row r="12883" spans="1:6" x14ac:dyDescent="0.2">
      <c r="A12883" s="11"/>
      <c r="B12883"/>
      <c r="C12883"/>
      <c r="E12883" s="11"/>
      <c r="F12883" s="11"/>
    </row>
    <row r="12884" spans="1:6" x14ac:dyDescent="0.2">
      <c r="A12884" s="11"/>
      <c r="B12884"/>
      <c r="C12884"/>
      <c r="E12884" s="11"/>
      <c r="F12884" s="11"/>
    </row>
    <row r="12885" spans="1:6" x14ac:dyDescent="0.2">
      <c r="A12885" s="11"/>
      <c r="B12885"/>
      <c r="C12885"/>
      <c r="E12885" s="11"/>
      <c r="F12885" s="11"/>
    </row>
    <row r="12886" spans="1:6" x14ac:dyDescent="0.2">
      <c r="A12886" s="11"/>
      <c r="B12886"/>
      <c r="C12886"/>
      <c r="E12886" s="11"/>
      <c r="F12886" s="11"/>
    </row>
    <row r="12887" spans="1:6" x14ac:dyDescent="0.2">
      <c r="A12887" s="11"/>
      <c r="B12887"/>
      <c r="C12887"/>
      <c r="E12887" s="11"/>
      <c r="F12887" s="11"/>
    </row>
    <row r="12888" spans="1:6" x14ac:dyDescent="0.2">
      <c r="A12888" s="11"/>
      <c r="B12888"/>
      <c r="C12888"/>
      <c r="E12888" s="11"/>
      <c r="F12888" s="11"/>
    </row>
    <row r="12889" spans="1:6" x14ac:dyDescent="0.2">
      <c r="A12889" s="11"/>
      <c r="B12889"/>
      <c r="C12889"/>
      <c r="E12889" s="11"/>
      <c r="F12889" s="11"/>
    </row>
    <row r="12890" spans="1:6" x14ac:dyDescent="0.2">
      <c r="A12890" s="11"/>
      <c r="B12890"/>
      <c r="C12890"/>
      <c r="E12890" s="11"/>
      <c r="F12890" s="11"/>
    </row>
    <row r="12891" spans="1:6" x14ac:dyDescent="0.2">
      <c r="A12891" s="11"/>
      <c r="B12891"/>
      <c r="C12891"/>
      <c r="E12891" s="11"/>
      <c r="F12891" s="11"/>
    </row>
    <row r="12892" spans="1:6" x14ac:dyDescent="0.2">
      <c r="A12892" s="11"/>
      <c r="B12892"/>
      <c r="C12892"/>
      <c r="E12892" s="11"/>
      <c r="F12892" s="11"/>
    </row>
    <row r="12893" spans="1:6" x14ac:dyDescent="0.2">
      <c r="A12893" s="11"/>
      <c r="B12893"/>
      <c r="C12893"/>
      <c r="E12893" s="11"/>
      <c r="F12893" s="11"/>
    </row>
    <row r="12894" spans="1:6" x14ac:dyDescent="0.2">
      <c r="A12894" s="11"/>
      <c r="B12894"/>
      <c r="C12894"/>
      <c r="E12894" s="11"/>
      <c r="F12894" s="11"/>
    </row>
    <row r="12895" spans="1:6" x14ac:dyDescent="0.2">
      <c r="A12895" s="11"/>
      <c r="B12895"/>
      <c r="C12895"/>
      <c r="E12895" s="11"/>
      <c r="F12895" s="11"/>
    </row>
    <row r="12896" spans="1:6" x14ac:dyDescent="0.2">
      <c r="A12896" s="11"/>
      <c r="B12896"/>
      <c r="C12896"/>
      <c r="E12896" s="11"/>
      <c r="F12896" s="11"/>
    </row>
    <row r="12897" spans="1:6" x14ac:dyDescent="0.2">
      <c r="A12897" s="11"/>
      <c r="B12897"/>
      <c r="C12897"/>
      <c r="E12897" s="11"/>
      <c r="F12897" s="11"/>
    </row>
    <row r="12898" spans="1:6" x14ac:dyDescent="0.2">
      <c r="A12898" s="11"/>
      <c r="B12898"/>
      <c r="C12898"/>
      <c r="E12898" s="11"/>
      <c r="F12898" s="11"/>
    </row>
    <row r="12899" spans="1:6" x14ac:dyDescent="0.2">
      <c r="A12899" s="11"/>
      <c r="B12899"/>
      <c r="C12899"/>
      <c r="E12899" s="11"/>
      <c r="F12899" s="11"/>
    </row>
    <row r="12900" spans="1:6" x14ac:dyDescent="0.2">
      <c r="A12900" s="11"/>
      <c r="B12900"/>
      <c r="C12900"/>
      <c r="E12900" s="11"/>
      <c r="F12900" s="11"/>
    </row>
    <row r="12901" spans="1:6" x14ac:dyDescent="0.2">
      <c r="A12901" s="11"/>
      <c r="B12901"/>
      <c r="C12901"/>
      <c r="E12901" s="11"/>
      <c r="F12901" s="11"/>
    </row>
    <row r="12902" spans="1:6" x14ac:dyDescent="0.2">
      <c r="A12902" s="11"/>
      <c r="B12902"/>
      <c r="C12902"/>
      <c r="E12902" s="11"/>
      <c r="F12902" s="11"/>
    </row>
    <row r="12903" spans="1:6" x14ac:dyDescent="0.2">
      <c r="A12903" s="11"/>
      <c r="B12903"/>
      <c r="C12903"/>
      <c r="E12903" s="11"/>
      <c r="F12903" s="11"/>
    </row>
    <row r="12904" spans="1:6" x14ac:dyDescent="0.2">
      <c r="A12904" s="11"/>
      <c r="B12904"/>
      <c r="C12904"/>
      <c r="E12904" s="11"/>
      <c r="F12904" s="11"/>
    </row>
    <row r="12905" spans="1:6" x14ac:dyDescent="0.2">
      <c r="A12905" s="11"/>
      <c r="B12905"/>
      <c r="C12905"/>
      <c r="E12905" s="11"/>
      <c r="F12905" s="11"/>
    </row>
    <row r="12906" spans="1:6" x14ac:dyDescent="0.2">
      <c r="A12906" s="11"/>
      <c r="B12906"/>
      <c r="C12906"/>
      <c r="E12906" s="11"/>
      <c r="F12906" s="11"/>
    </row>
    <row r="12907" spans="1:6" x14ac:dyDescent="0.2">
      <c r="A12907" s="11"/>
      <c r="B12907"/>
      <c r="C12907"/>
      <c r="E12907" s="11"/>
      <c r="F12907" s="11"/>
    </row>
    <row r="12908" spans="1:6" x14ac:dyDescent="0.2">
      <c r="A12908" s="11"/>
      <c r="B12908"/>
      <c r="C12908"/>
      <c r="E12908" s="11"/>
      <c r="F12908" s="11"/>
    </row>
    <row r="12909" spans="1:6" x14ac:dyDescent="0.2">
      <c r="A12909" s="11"/>
      <c r="B12909"/>
      <c r="C12909"/>
      <c r="E12909" s="11"/>
      <c r="F12909" s="11"/>
    </row>
    <row r="12910" spans="1:6" x14ac:dyDescent="0.2">
      <c r="A12910" s="11"/>
      <c r="B12910"/>
      <c r="C12910"/>
      <c r="E12910" s="11"/>
      <c r="F12910" s="11"/>
    </row>
    <row r="12911" spans="1:6" x14ac:dyDescent="0.2">
      <c r="A12911" s="11"/>
      <c r="B12911"/>
      <c r="C12911"/>
      <c r="E12911" s="11"/>
      <c r="F12911" s="11"/>
    </row>
    <row r="12912" spans="1:6" x14ac:dyDescent="0.2">
      <c r="A12912" s="11"/>
      <c r="B12912"/>
      <c r="C12912"/>
      <c r="E12912" s="11"/>
      <c r="F12912" s="11"/>
    </row>
    <row r="12913" spans="1:6" x14ac:dyDescent="0.2">
      <c r="A12913" s="11"/>
      <c r="B12913"/>
      <c r="C12913"/>
      <c r="E12913" s="11"/>
      <c r="F12913" s="11"/>
    </row>
    <row r="12914" spans="1:6" x14ac:dyDescent="0.2">
      <c r="A12914" s="11"/>
      <c r="B12914"/>
      <c r="C12914"/>
      <c r="E12914" s="11"/>
      <c r="F12914" s="11"/>
    </row>
    <row r="12915" spans="1:6" x14ac:dyDescent="0.2">
      <c r="A12915" s="11"/>
      <c r="B12915"/>
      <c r="C12915"/>
      <c r="E12915" s="11"/>
      <c r="F12915" s="11"/>
    </row>
    <row r="12916" spans="1:6" x14ac:dyDescent="0.2">
      <c r="A12916" s="11"/>
      <c r="B12916"/>
      <c r="C12916"/>
      <c r="E12916" s="11"/>
      <c r="F12916" s="11"/>
    </row>
    <row r="12917" spans="1:6" x14ac:dyDescent="0.2">
      <c r="A12917" s="11"/>
      <c r="B12917"/>
      <c r="C12917"/>
      <c r="E12917" s="11"/>
      <c r="F12917" s="11"/>
    </row>
    <row r="12918" spans="1:6" x14ac:dyDescent="0.2">
      <c r="A12918" s="11"/>
      <c r="B12918"/>
      <c r="C12918"/>
      <c r="E12918" s="11"/>
      <c r="F12918" s="11"/>
    </row>
    <row r="12919" spans="1:6" x14ac:dyDescent="0.2">
      <c r="A12919" s="11"/>
      <c r="B12919"/>
      <c r="C12919"/>
      <c r="E12919" s="11"/>
      <c r="F12919" s="11"/>
    </row>
    <row r="12920" spans="1:6" x14ac:dyDescent="0.2">
      <c r="A12920" s="11"/>
      <c r="B12920"/>
      <c r="C12920"/>
      <c r="E12920" s="11"/>
      <c r="F12920" s="11"/>
    </row>
    <row r="12921" spans="1:6" x14ac:dyDescent="0.2">
      <c r="A12921" s="11"/>
      <c r="B12921"/>
      <c r="C12921"/>
      <c r="E12921" s="11"/>
      <c r="F12921" s="11"/>
    </row>
    <row r="12922" spans="1:6" x14ac:dyDescent="0.2">
      <c r="A12922" s="11"/>
      <c r="B12922"/>
      <c r="C12922"/>
      <c r="E12922" s="11"/>
      <c r="F12922" s="11"/>
    </row>
    <row r="12923" spans="1:6" x14ac:dyDescent="0.2">
      <c r="A12923" s="11"/>
      <c r="B12923"/>
      <c r="C12923"/>
      <c r="E12923" s="11"/>
      <c r="F12923" s="11"/>
    </row>
    <row r="12924" spans="1:6" x14ac:dyDescent="0.2">
      <c r="A12924" s="11"/>
      <c r="B12924"/>
      <c r="C12924"/>
      <c r="E12924" s="11"/>
      <c r="F12924" s="11"/>
    </row>
    <row r="12925" spans="1:6" x14ac:dyDescent="0.2">
      <c r="A12925" s="11"/>
      <c r="B12925"/>
      <c r="C12925"/>
      <c r="E12925" s="11"/>
      <c r="F12925" s="11"/>
    </row>
    <row r="12926" spans="1:6" x14ac:dyDescent="0.2">
      <c r="A12926" s="11"/>
      <c r="B12926"/>
      <c r="C12926"/>
      <c r="E12926" s="11"/>
      <c r="F12926" s="11"/>
    </row>
    <row r="12927" spans="1:6" x14ac:dyDescent="0.2">
      <c r="A12927" s="11"/>
      <c r="B12927"/>
      <c r="C12927"/>
      <c r="E12927" s="11"/>
      <c r="F12927" s="11"/>
    </row>
    <row r="12928" spans="1:6" x14ac:dyDescent="0.2">
      <c r="A12928" s="11"/>
      <c r="B12928"/>
      <c r="C12928"/>
      <c r="E12928" s="11"/>
      <c r="F12928" s="11"/>
    </row>
    <row r="12929" spans="1:6" x14ac:dyDescent="0.2">
      <c r="A12929" s="11"/>
      <c r="B12929"/>
      <c r="C12929"/>
      <c r="E12929" s="11"/>
      <c r="F12929" s="11"/>
    </row>
    <row r="12930" spans="1:6" x14ac:dyDescent="0.2">
      <c r="A12930" s="11"/>
      <c r="B12930"/>
      <c r="C12930"/>
      <c r="E12930" s="11"/>
      <c r="F12930" s="11"/>
    </row>
    <row r="12931" spans="1:6" x14ac:dyDescent="0.2">
      <c r="A12931" s="11"/>
      <c r="B12931"/>
      <c r="C12931"/>
      <c r="E12931" s="11"/>
      <c r="F12931" s="11"/>
    </row>
    <row r="12932" spans="1:6" x14ac:dyDescent="0.2">
      <c r="A12932" s="11"/>
      <c r="B12932"/>
      <c r="C12932"/>
      <c r="E12932" s="11"/>
      <c r="F12932" s="11"/>
    </row>
    <row r="12933" spans="1:6" x14ac:dyDescent="0.2">
      <c r="A12933" s="11"/>
      <c r="B12933"/>
      <c r="C12933"/>
      <c r="E12933" s="11"/>
      <c r="F12933" s="11"/>
    </row>
    <row r="12934" spans="1:6" x14ac:dyDescent="0.2">
      <c r="A12934" s="11"/>
      <c r="B12934"/>
      <c r="C12934"/>
      <c r="E12934" s="11"/>
      <c r="F12934" s="11"/>
    </row>
    <row r="12935" spans="1:6" x14ac:dyDescent="0.2">
      <c r="A12935" s="11"/>
      <c r="B12935"/>
      <c r="C12935"/>
      <c r="E12935" s="11"/>
      <c r="F12935" s="11"/>
    </row>
    <row r="12936" spans="1:6" x14ac:dyDescent="0.2">
      <c r="A12936" s="11"/>
      <c r="B12936"/>
      <c r="C12936"/>
      <c r="E12936" s="11"/>
      <c r="F12936" s="11"/>
    </row>
    <row r="12937" spans="1:6" x14ac:dyDescent="0.2">
      <c r="A12937" s="11"/>
      <c r="B12937"/>
      <c r="C12937"/>
      <c r="E12937" s="11"/>
      <c r="F12937" s="11"/>
    </row>
    <row r="12938" spans="1:6" x14ac:dyDescent="0.2">
      <c r="A12938" s="11"/>
      <c r="B12938"/>
      <c r="C12938"/>
      <c r="E12938" s="11"/>
      <c r="F12938" s="11"/>
    </row>
    <row r="12939" spans="1:6" x14ac:dyDescent="0.2">
      <c r="A12939" s="11"/>
      <c r="B12939"/>
      <c r="C12939"/>
      <c r="E12939" s="11"/>
      <c r="F12939" s="11"/>
    </row>
    <row r="12940" spans="1:6" x14ac:dyDescent="0.2">
      <c r="A12940" s="11"/>
      <c r="B12940"/>
      <c r="C12940"/>
      <c r="E12940" s="11"/>
      <c r="F12940" s="11"/>
    </row>
    <row r="12941" spans="1:6" x14ac:dyDescent="0.2">
      <c r="A12941" s="11"/>
      <c r="B12941"/>
      <c r="C12941"/>
      <c r="E12941" s="11"/>
      <c r="F12941" s="11"/>
    </row>
    <row r="12942" spans="1:6" x14ac:dyDescent="0.2">
      <c r="A12942" s="11"/>
      <c r="B12942"/>
      <c r="C12942"/>
      <c r="E12942" s="11"/>
      <c r="F12942" s="11"/>
    </row>
    <row r="12943" spans="1:6" x14ac:dyDescent="0.2">
      <c r="A12943" s="11"/>
      <c r="B12943"/>
      <c r="C12943"/>
      <c r="E12943" s="11"/>
      <c r="F12943" s="11"/>
    </row>
    <row r="12944" spans="1:6" x14ac:dyDescent="0.2">
      <c r="A12944" s="11"/>
      <c r="B12944"/>
      <c r="C12944"/>
      <c r="E12944" s="11"/>
      <c r="F12944" s="11"/>
    </row>
    <row r="12945" spans="1:6" x14ac:dyDescent="0.2">
      <c r="A12945" s="11"/>
      <c r="B12945"/>
      <c r="C12945"/>
      <c r="E12945" s="11"/>
      <c r="F12945" s="11"/>
    </row>
    <row r="12946" spans="1:6" x14ac:dyDescent="0.2">
      <c r="A12946" s="11"/>
      <c r="B12946"/>
      <c r="C12946"/>
      <c r="E12946" s="11"/>
      <c r="F12946" s="11"/>
    </row>
    <row r="12947" spans="1:6" x14ac:dyDescent="0.2">
      <c r="A12947" s="11"/>
      <c r="B12947"/>
      <c r="C12947"/>
      <c r="E12947" s="11"/>
      <c r="F12947" s="11"/>
    </row>
    <row r="12948" spans="1:6" x14ac:dyDescent="0.2">
      <c r="A12948" s="11"/>
      <c r="B12948"/>
      <c r="C12948"/>
      <c r="E12948" s="11"/>
      <c r="F12948" s="11"/>
    </row>
    <row r="12949" spans="1:6" x14ac:dyDescent="0.2">
      <c r="A12949" s="11"/>
      <c r="B12949"/>
      <c r="C12949"/>
      <c r="E12949" s="11"/>
      <c r="F12949" s="11"/>
    </row>
    <row r="12950" spans="1:6" x14ac:dyDescent="0.2">
      <c r="A12950" s="11"/>
      <c r="B12950"/>
      <c r="C12950"/>
      <c r="E12950" s="11"/>
      <c r="F12950" s="11"/>
    </row>
    <row r="12951" spans="1:6" x14ac:dyDescent="0.2">
      <c r="A12951" s="11"/>
      <c r="B12951"/>
      <c r="C12951"/>
      <c r="E12951" s="11"/>
      <c r="F12951" s="11"/>
    </row>
    <row r="12952" spans="1:6" x14ac:dyDescent="0.2">
      <c r="A12952" s="11"/>
      <c r="B12952"/>
      <c r="C12952"/>
      <c r="E12952" s="11"/>
      <c r="F12952" s="11"/>
    </row>
    <row r="12953" spans="1:6" x14ac:dyDescent="0.2">
      <c r="A12953" s="11"/>
      <c r="B12953"/>
      <c r="C12953"/>
      <c r="E12953" s="11"/>
      <c r="F12953" s="11"/>
    </row>
    <row r="12954" spans="1:6" x14ac:dyDescent="0.2">
      <c r="A12954" s="11"/>
      <c r="B12954"/>
      <c r="C12954"/>
      <c r="E12954" s="11"/>
      <c r="F12954" s="11"/>
    </row>
    <row r="12955" spans="1:6" x14ac:dyDescent="0.2">
      <c r="A12955" s="11"/>
      <c r="B12955"/>
      <c r="C12955"/>
      <c r="E12955" s="11"/>
      <c r="F12955" s="11"/>
    </row>
    <row r="12956" spans="1:6" x14ac:dyDescent="0.2">
      <c r="A12956" s="11"/>
      <c r="B12956"/>
      <c r="C12956"/>
      <c r="E12956" s="11"/>
      <c r="F12956" s="11"/>
    </row>
    <row r="12957" spans="1:6" x14ac:dyDescent="0.2">
      <c r="A12957" s="11"/>
      <c r="B12957"/>
      <c r="C12957"/>
      <c r="E12957" s="11"/>
      <c r="F12957" s="11"/>
    </row>
    <row r="12958" spans="1:6" x14ac:dyDescent="0.2">
      <c r="A12958" s="11"/>
      <c r="B12958"/>
      <c r="C12958"/>
      <c r="E12958" s="11"/>
      <c r="F12958" s="11"/>
    </row>
    <row r="12959" spans="1:6" x14ac:dyDescent="0.2">
      <c r="A12959" s="11"/>
      <c r="B12959"/>
      <c r="C12959"/>
      <c r="E12959" s="11"/>
      <c r="F12959" s="11"/>
    </row>
    <row r="12960" spans="1:6" x14ac:dyDescent="0.2">
      <c r="A12960" s="11"/>
      <c r="B12960"/>
      <c r="C12960"/>
      <c r="E12960" s="11"/>
      <c r="F12960" s="11"/>
    </row>
    <row r="12961" spans="1:6" x14ac:dyDescent="0.2">
      <c r="A12961" s="11"/>
      <c r="B12961"/>
      <c r="C12961"/>
      <c r="E12961" s="11"/>
      <c r="F12961" s="11"/>
    </row>
    <row r="12962" spans="1:6" x14ac:dyDescent="0.2">
      <c r="A12962" s="11"/>
      <c r="B12962"/>
      <c r="C12962"/>
      <c r="E12962" s="11"/>
      <c r="F12962" s="11"/>
    </row>
    <row r="12963" spans="1:6" x14ac:dyDescent="0.2">
      <c r="A12963" s="11"/>
      <c r="B12963"/>
      <c r="C12963"/>
      <c r="E12963" s="11"/>
      <c r="F12963" s="11"/>
    </row>
    <row r="12964" spans="1:6" x14ac:dyDescent="0.2">
      <c r="A12964" s="11"/>
      <c r="B12964"/>
      <c r="C12964"/>
      <c r="E12964" s="11"/>
      <c r="F12964" s="11"/>
    </row>
    <row r="12965" spans="1:6" x14ac:dyDescent="0.2">
      <c r="A12965" s="11"/>
      <c r="B12965"/>
      <c r="C12965"/>
      <c r="E12965" s="11"/>
      <c r="F12965" s="11"/>
    </row>
    <row r="12966" spans="1:6" x14ac:dyDescent="0.2">
      <c r="A12966" s="11"/>
      <c r="B12966"/>
      <c r="C12966"/>
      <c r="E12966" s="11"/>
      <c r="F12966" s="11"/>
    </row>
    <row r="12967" spans="1:6" x14ac:dyDescent="0.2">
      <c r="A12967" s="11"/>
      <c r="B12967"/>
      <c r="C12967"/>
      <c r="E12967" s="11"/>
      <c r="F12967" s="11"/>
    </row>
    <row r="12968" spans="1:6" x14ac:dyDescent="0.2">
      <c r="A12968" s="11"/>
      <c r="B12968"/>
      <c r="C12968"/>
      <c r="E12968" s="11"/>
      <c r="F12968" s="11"/>
    </row>
    <row r="12969" spans="1:6" x14ac:dyDescent="0.2">
      <c r="A12969" s="11"/>
      <c r="B12969"/>
      <c r="C12969"/>
      <c r="E12969" s="11"/>
      <c r="F12969" s="11"/>
    </row>
    <row r="12970" spans="1:6" x14ac:dyDescent="0.2">
      <c r="A12970" s="11"/>
      <c r="B12970"/>
      <c r="C12970"/>
      <c r="E12970" s="11"/>
      <c r="F12970" s="11"/>
    </row>
    <row r="12971" spans="1:6" x14ac:dyDescent="0.2">
      <c r="A12971" s="11"/>
      <c r="B12971"/>
      <c r="C12971"/>
      <c r="E12971" s="11"/>
      <c r="F12971" s="11"/>
    </row>
    <row r="12972" spans="1:6" x14ac:dyDescent="0.2">
      <c r="A12972" s="11"/>
      <c r="B12972"/>
      <c r="C12972"/>
      <c r="E12972" s="11"/>
      <c r="F12972" s="11"/>
    </row>
    <row r="12973" spans="1:6" x14ac:dyDescent="0.2">
      <c r="A12973" s="11"/>
      <c r="B12973"/>
      <c r="C12973"/>
      <c r="E12973" s="11"/>
      <c r="F12973" s="11"/>
    </row>
    <row r="12974" spans="1:6" x14ac:dyDescent="0.2">
      <c r="A12974" s="11"/>
      <c r="B12974"/>
      <c r="C12974"/>
      <c r="E12974" s="11"/>
      <c r="F12974" s="11"/>
    </row>
    <row r="12975" spans="1:6" x14ac:dyDescent="0.2">
      <c r="A12975" s="11"/>
      <c r="B12975"/>
      <c r="C12975"/>
      <c r="E12975" s="11"/>
      <c r="F12975" s="11"/>
    </row>
    <row r="12976" spans="1:6" x14ac:dyDescent="0.2">
      <c r="A12976" s="11"/>
      <c r="B12976"/>
      <c r="C12976"/>
      <c r="E12976" s="11"/>
      <c r="F12976" s="11"/>
    </row>
    <row r="12977" spans="1:6" x14ac:dyDescent="0.2">
      <c r="A12977" s="11"/>
      <c r="B12977"/>
      <c r="C12977"/>
      <c r="E12977" s="11"/>
      <c r="F12977" s="11"/>
    </row>
    <row r="12978" spans="1:6" x14ac:dyDescent="0.2">
      <c r="A12978" s="11"/>
      <c r="B12978"/>
      <c r="C12978"/>
      <c r="E12978" s="11"/>
      <c r="F12978" s="11"/>
    </row>
    <row r="12979" spans="1:6" x14ac:dyDescent="0.2">
      <c r="A12979" s="11"/>
      <c r="B12979"/>
      <c r="C12979"/>
      <c r="E12979" s="11"/>
      <c r="F12979" s="11"/>
    </row>
    <row r="12980" spans="1:6" x14ac:dyDescent="0.2">
      <c r="A12980" s="11"/>
      <c r="B12980"/>
      <c r="C12980"/>
      <c r="E12980" s="11"/>
      <c r="F12980" s="11"/>
    </row>
    <row r="12981" spans="1:6" x14ac:dyDescent="0.2">
      <c r="A12981" s="11"/>
      <c r="B12981"/>
      <c r="C12981"/>
      <c r="E12981" s="11"/>
      <c r="F12981" s="11"/>
    </row>
    <row r="12982" spans="1:6" x14ac:dyDescent="0.2">
      <c r="A12982" s="11"/>
      <c r="B12982"/>
      <c r="C12982"/>
      <c r="E12982" s="11"/>
      <c r="F12982" s="11"/>
    </row>
    <row r="12983" spans="1:6" x14ac:dyDescent="0.2">
      <c r="A12983" s="11"/>
      <c r="B12983"/>
      <c r="C12983"/>
      <c r="E12983" s="11"/>
      <c r="F12983" s="11"/>
    </row>
    <row r="12984" spans="1:6" x14ac:dyDescent="0.2">
      <c r="A12984" s="11"/>
      <c r="B12984"/>
      <c r="C12984"/>
      <c r="E12984" s="11"/>
      <c r="F12984" s="11"/>
    </row>
    <row r="12985" spans="1:6" x14ac:dyDescent="0.2">
      <c r="A12985" s="11"/>
      <c r="B12985"/>
      <c r="C12985"/>
      <c r="E12985" s="11"/>
      <c r="F12985" s="11"/>
    </row>
    <row r="12986" spans="1:6" x14ac:dyDescent="0.2">
      <c r="A12986" s="11"/>
      <c r="B12986"/>
      <c r="C12986"/>
      <c r="E12986" s="11"/>
      <c r="F12986" s="11"/>
    </row>
    <row r="12987" spans="1:6" x14ac:dyDescent="0.2">
      <c r="A12987" s="11"/>
      <c r="B12987"/>
      <c r="C12987"/>
      <c r="E12987" s="11"/>
      <c r="F12987" s="11"/>
    </row>
    <row r="12988" spans="1:6" x14ac:dyDescent="0.2">
      <c r="A12988" s="11"/>
      <c r="B12988"/>
      <c r="C12988"/>
      <c r="E12988" s="11"/>
      <c r="F12988" s="11"/>
    </row>
    <row r="12989" spans="1:6" x14ac:dyDescent="0.2">
      <c r="A12989" s="11"/>
      <c r="B12989"/>
      <c r="C12989"/>
      <c r="E12989" s="11"/>
      <c r="F12989" s="11"/>
    </row>
    <row r="12990" spans="1:6" x14ac:dyDescent="0.2">
      <c r="A12990" s="11"/>
      <c r="B12990"/>
      <c r="C12990"/>
      <c r="E12990" s="11"/>
      <c r="F12990" s="11"/>
    </row>
    <row r="12991" spans="1:6" x14ac:dyDescent="0.2">
      <c r="A12991" s="11"/>
      <c r="B12991"/>
      <c r="C12991"/>
      <c r="E12991" s="11"/>
      <c r="F12991" s="11"/>
    </row>
    <row r="12992" spans="1:6" x14ac:dyDescent="0.2">
      <c r="A12992" s="11"/>
      <c r="B12992"/>
      <c r="C12992"/>
      <c r="E12992" s="11"/>
      <c r="F12992" s="11"/>
    </row>
    <row r="12993" spans="1:6" x14ac:dyDescent="0.2">
      <c r="A12993" s="11"/>
      <c r="B12993"/>
      <c r="C12993"/>
      <c r="E12993" s="11"/>
      <c r="F12993" s="11"/>
    </row>
    <row r="12994" spans="1:6" x14ac:dyDescent="0.2">
      <c r="A12994" s="11"/>
      <c r="B12994"/>
      <c r="C12994"/>
      <c r="E12994" s="11"/>
      <c r="F12994" s="11"/>
    </row>
    <row r="12995" spans="1:6" x14ac:dyDescent="0.2">
      <c r="A12995" s="11"/>
      <c r="B12995"/>
      <c r="C12995"/>
      <c r="E12995" s="11"/>
      <c r="F12995" s="11"/>
    </row>
    <row r="12996" spans="1:6" x14ac:dyDescent="0.2">
      <c r="A12996" s="11"/>
      <c r="B12996"/>
      <c r="C12996"/>
      <c r="E12996" s="11"/>
      <c r="F12996" s="11"/>
    </row>
    <row r="12997" spans="1:6" x14ac:dyDescent="0.2">
      <c r="A12997" s="11"/>
      <c r="B12997"/>
      <c r="C12997"/>
      <c r="E12997" s="11"/>
      <c r="F12997" s="11"/>
    </row>
    <row r="12998" spans="1:6" x14ac:dyDescent="0.2">
      <c r="A12998" s="11"/>
      <c r="B12998"/>
      <c r="C12998"/>
      <c r="E12998" s="11"/>
      <c r="F12998" s="11"/>
    </row>
    <row r="12999" spans="1:6" x14ac:dyDescent="0.2">
      <c r="A12999" s="11"/>
      <c r="B12999"/>
      <c r="C12999"/>
      <c r="E12999" s="11"/>
      <c r="F12999" s="11"/>
    </row>
    <row r="13000" spans="1:6" x14ac:dyDescent="0.2">
      <c r="A13000" s="11"/>
      <c r="B13000"/>
      <c r="C13000"/>
      <c r="E13000" s="11"/>
      <c r="F13000" s="11"/>
    </row>
    <row r="13001" spans="1:6" x14ac:dyDescent="0.2">
      <c r="A13001" s="11"/>
      <c r="B13001"/>
      <c r="C13001"/>
      <c r="E13001" s="11"/>
      <c r="F13001" s="11"/>
    </row>
    <row r="13002" spans="1:6" x14ac:dyDescent="0.2">
      <c r="A13002" s="11"/>
      <c r="B13002"/>
      <c r="C13002"/>
      <c r="E13002" s="11"/>
      <c r="F13002" s="11"/>
    </row>
    <row r="13003" spans="1:6" x14ac:dyDescent="0.2">
      <c r="A13003" s="11"/>
      <c r="B13003"/>
      <c r="C13003"/>
      <c r="E13003" s="11"/>
      <c r="F13003" s="11"/>
    </row>
    <row r="13004" spans="1:6" x14ac:dyDescent="0.2">
      <c r="A13004" s="11"/>
      <c r="B13004"/>
      <c r="C13004"/>
      <c r="E13004" s="11"/>
      <c r="F13004" s="11"/>
    </row>
    <row r="13005" spans="1:6" x14ac:dyDescent="0.2">
      <c r="A13005" s="11"/>
      <c r="B13005"/>
      <c r="C13005"/>
      <c r="E13005" s="11"/>
      <c r="F13005" s="11"/>
    </row>
    <row r="13006" spans="1:6" x14ac:dyDescent="0.2">
      <c r="A13006" s="11"/>
      <c r="B13006"/>
      <c r="C13006"/>
      <c r="E13006" s="11"/>
      <c r="F13006" s="11"/>
    </row>
    <row r="13007" spans="1:6" x14ac:dyDescent="0.2">
      <c r="A13007" s="11"/>
      <c r="B13007"/>
      <c r="C13007"/>
      <c r="E13007" s="11"/>
      <c r="F13007" s="11"/>
    </row>
    <row r="13008" spans="1:6" x14ac:dyDescent="0.2">
      <c r="A13008" s="11"/>
      <c r="B13008"/>
      <c r="C13008"/>
      <c r="E13008" s="11"/>
      <c r="F13008" s="11"/>
    </row>
    <row r="13009" spans="1:6" x14ac:dyDescent="0.2">
      <c r="A13009" s="11"/>
      <c r="B13009"/>
      <c r="C13009"/>
      <c r="E13009" s="11"/>
      <c r="F13009" s="11"/>
    </row>
    <row r="13010" spans="1:6" x14ac:dyDescent="0.2">
      <c r="A13010" s="11"/>
      <c r="B13010"/>
      <c r="C13010"/>
      <c r="E13010" s="11"/>
      <c r="F13010" s="11"/>
    </row>
    <row r="13011" spans="1:6" x14ac:dyDescent="0.2">
      <c r="A13011" s="11"/>
      <c r="B13011"/>
      <c r="C13011"/>
      <c r="E13011" s="11"/>
      <c r="F13011" s="11"/>
    </row>
    <row r="13012" spans="1:6" x14ac:dyDescent="0.2">
      <c r="A13012" s="11"/>
      <c r="B13012"/>
      <c r="C13012"/>
      <c r="E13012" s="11"/>
      <c r="F13012" s="11"/>
    </row>
    <row r="13013" spans="1:6" x14ac:dyDescent="0.2">
      <c r="A13013" s="11"/>
      <c r="B13013"/>
      <c r="C13013"/>
      <c r="E13013" s="11"/>
      <c r="F13013" s="11"/>
    </row>
    <row r="13014" spans="1:6" x14ac:dyDescent="0.2">
      <c r="A13014" s="11"/>
      <c r="B13014"/>
      <c r="C13014"/>
      <c r="E13014" s="11"/>
      <c r="F13014" s="11"/>
    </row>
    <row r="13015" spans="1:6" x14ac:dyDescent="0.2">
      <c r="A13015" s="11"/>
      <c r="B13015"/>
      <c r="C13015"/>
      <c r="E13015" s="11"/>
      <c r="F13015" s="11"/>
    </row>
    <row r="13016" spans="1:6" x14ac:dyDescent="0.2">
      <c r="A13016" s="11"/>
      <c r="B13016"/>
      <c r="C13016"/>
      <c r="E13016" s="11"/>
      <c r="F13016" s="11"/>
    </row>
    <row r="13017" spans="1:6" x14ac:dyDescent="0.2">
      <c r="A13017" s="11"/>
      <c r="B13017"/>
      <c r="C13017"/>
      <c r="E13017" s="11"/>
      <c r="F13017" s="11"/>
    </row>
    <row r="13018" spans="1:6" x14ac:dyDescent="0.2">
      <c r="A13018" s="11"/>
      <c r="B13018"/>
      <c r="C13018"/>
      <c r="E13018" s="11"/>
      <c r="F13018" s="11"/>
    </row>
    <row r="13019" spans="1:6" x14ac:dyDescent="0.2">
      <c r="A13019" s="11"/>
      <c r="B13019"/>
      <c r="C13019"/>
      <c r="E13019" s="11"/>
      <c r="F13019" s="11"/>
    </row>
    <row r="13020" spans="1:6" x14ac:dyDescent="0.2">
      <c r="A13020" s="11"/>
      <c r="B13020"/>
      <c r="C13020"/>
      <c r="E13020" s="11"/>
      <c r="F13020" s="11"/>
    </row>
    <row r="13021" spans="1:6" x14ac:dyDescent="0.2">
      <c r="A13021" s="11"/>
      <c r="B13021"/>
      <c r="C13021"/>
      <c r="E13021" s="11"/>
      <c r="F13021" s="11"/>
    </row>
    <row r="13022" spans="1:6" x14ac:dyDescent="0.2">
      <c r="A13022" s="11"/>
      <c r="B13022"/>
      <c r="C13022"/>
      <c r="E13022" s="11"/>
      <c r="F13022" s="11"/>
    </row>
    <row r="13023" spans="1:6" x14ac:dyDescent="0.2">
      <c r="A13023" s="11"/>
      <c r="B13023"/>
      <c r="C13023"/>
      <c r="E13023" s="11"/>
      <c r="F13023" s="11"/>
    </row>
    <row r="13024" spans="1:6" x14ac:dyDescent="0.2">
      <c r="A13024" s="11"/>
      <c r="B13024"/>
      <c r="C13024"/>
      <c r="E13024" s="11"/>
      <c r="F13024" s="11"/>
    </row>
    <row r="13025" spans="1:6" x14ac:dyDescent="0.2">
      <c r="A13025" s="11"/>
      <c r="B13025"/>
      <c r="C13025"/>
      <c r="E13025" s="11"/>
      <c r="F13025" s="11"/>
    </row>
    <row r="13026" spans="1:6" x14ac:dyDescent="0.2">
      <c r="A13026" s="11"/>
      <c r="B13026"/>
      <c r="C13026"/>
      <c r="E13026" s="11"/>
      <c r="F13026" s="11"/>
    </row>
    <row r="13027" spans="1:6" x14ac:dyDescent="0.2">
      <c r="A13027" s="11"/>
      <c r="B13027"/>
      <c r="C13027"/>
      <c r="E13027" s="11"/>
      <c r="F13027" s="11"/>
    </row>
    <row r="13028" spans="1:6" x14ac:dyDescent="0.2">
      <c r="A13028" s="11"/>
      <c r="B13028"/>
      <c r="C13028"/>
      <c r="E13028" s="11"/>
      <c r="F13028" s="11"/>
    </row>
    <row r="13029" spans="1:6" x14ac:dyDescent="0.2">
      <c r="A13029" s="11"/>
      <c r="B13029"/>
      <c r="C13029"/>
      <c r="E13029" s="11"/>
      <c r="F13029" s="11"/>
    </row>
    <row r="13030" spans="1:6" x14ac:dyDescent="0.2">
      <c r="A13030" s="11"/>
      <c r="B13030"/>
      <c r="C13030"/>
      <c r="E13030" s="11"/>
      <c r="F13030" s="11"/>
    </row>
    <row r="13031" spans="1:6" x14ac:dyDescent="0.2">
      <c r="A13031" s="11"/>
      <c r="B13031"/>
      <c r="C13031"/>
      <c r="E13031" s="11"/>
      <c r="F13031" s="11"/>
    </row>
    <row r="13032" spans="1:6" x14ac:dyDescent="0.2">
      <c r="A13032" s="11"/>
      <c r="B13032"/>
      <c r="C13032"/>
      <c r="E13032" s="11"/>
      <c r="F13032" s="11"/>
    </row>
    <row r="13033" spans="1:6" x14ac:dyDescent="0.2">
      <c r="A13033" s="11"/>
      <c r="B13033"/>
      <c r="C13033"/>
      <c r="E13033" s="11"/>
      <c r="F13033" s="11"/>
    </row>
    <row r="13034" spans="1:6" x14ac:dyDescent="0.2">
      <c r="A13034" s="11"/>
      <c r="B13034"/>
      <c r="C13034"/>
      <c r="E13034" s="11"/>
      <c r="F13034" s="11"/>
    </row>
    <row r="13035" spans="1:6" x14ac:dyDescent="0.2">
      <c r="A13035" s="11"/>
      <c r="B13035"/>
      <c r="C13035"/>
      <c r="E13035" s="11"/>
      <c r="F13035" s="11"/>
    </row>
    <row r="13036" spans="1:6" x14ac:dyDescent="0.2">
      <c r="A13036" s="11"/>
      <c r="B13036"/>
      <c r="C13036"/>
      <c r="E13036" s="11"/>
      <c r="F13036" s="11"/>
    </row>
    <row r="13037" spans="1:6" x14ac:dyDescent="0.2">
      <c r="A13037" s="11"/>
      <c r="B13037"/>
      <c r="C13037"/>
      <c r="E13037" s="11"/>
      <c r="F13037" s="11"/>
    </row>
    <row r="13038" spans="1:6" x14ac:dyDescent="0.2">
      <c r="A13038" s="11"/>
      <c r="B13038"/>
      <c r="C13038"/>
      <c r="E13038" s="11"/>
      <c r="F13038" s="11"/>
    </row>
    <row r="13039" spans="1:6" x14ac:dyDescent="0.2">
      <c r="A13039" s="11"/>
      <c r="B13039"/>
      <c r="C13039"/>
      <c r="E13039" s="11"/>
      <c r="F13039" s="11"/>
    </row>
    <row r="13040" spans="1:6" x14ac:dyDescent="0.2">
      <c r="A13040" s="11"/>
      <c r="B13040"/>
      <c r="C13040"/>
      <c r="E13040" s="11"/>
      <c r="F13040" s="11"/>
    </row>
    <row r="13041" spans="1:6" x14ac:dyDescent="0.2">
      <c r="A13041" s="11"/>
      <c r="B13041"/>
      <c r="C13041"/>
      <c r="E13041" s="11"/>
      <c r="F13041" s="11"/>
    </row>
    <row r="13042" spans="1:6" x14ac:dyDescent="0.2">
      <c r="A13042" s="11"/>
      <c r="B13042"/>
      <c r="C13042"/>
      <c r="E13042" s="11"/>
      <c r="F13042" s="11"/>
    </row>
    <row r="13043" spans="1:6" x14ac:dyDescent="0.2">
      <c r="A13043" s="11"/>
      <c r="B13043"/>
      <c r="C13043"/>
      <c r="E13043" s="11"/>
      <c r="F13043" s="11"/>
    </row>
    <row r="13044" spans="1:6" x14ac:dyDescent="0.2">
      <c r="A13044" s="11"/>
      <c r="B13044"/>
      <c r="C13044"/>
      <c r="E13044" s="11"/>
      <c r="F13044" s="11"/>
    </row>
    <row r="13045" spans="1:6" x14ac:dyDescent="0.2">
      <c r="A13045" s="11"/>
      <c r="B13045"/>
      <c r="C13045"/>
      <c r="E13045" s="11"/>
      <c r="F13045" s="11"/>
    </row>
    <row r="13046" spans="1:6" x14ac:dyDescent="0.2">
      <c r="A13046" s="11"/>
      <c r="B13046"/>
      <c r="C13046"/>
      <c r="E13046" s="11"/>
      <c r="F13046" s="11"/>
    </row>
    <row r="13047" spans="1:6" x14ac:dyDescent="0.2">
      <c r="A13047" s="11"/>
      <c r="B13047"/>
      <c r="C13047"/>
      <c r="E13047" s="11"/>
      <c r="F13047" s="11"/>
    </row>
    <row r="13048" spans="1:6" x14ac:dyDescent="0.2">
      <c r="A13048" s="11"/>
      <c r="B13048"/>
      <c r="C13048"/>
      <c r="E13048" s="11"/>
      <c r="F13048" s="11"/>
    </row>
    <row r="13049" spans="1:6" x14ac:dyDescent="0.2">
      <c r="A13049" s="11"/>
      <c r="B13049"/>
      <c r="C13049"/>
      <c r="E13049" s="11"/>
      <c r="F13049" s="11"/>
    </row>
    <row r="13050" spans="1:6" x14ac:dyDescent="0.2">
      <c r="A13050" s="11"/>
      <c r="B13050"/>
      <c r="C13050"/>
      <c r="E13050" s="11"/>
      <c r="F13050" s="11"/>
    </row>
    <row r="13051" spans="1:6" x14ac:dyDescent="0.2">
      <c r="A13051" s="11"/>
      <c r="B13051"/>
      <c r="C13051"/>
      <c r="E13051" s="11"/>
      <c r="F13051" s="11"/>
    </row>
    <row r="13052" spans="1:6" x14ac:dyDescent="0.2">
      <c r="A13052" s="11"/>
      <c r="B13052"/>
      <c r="C13052"/>
      <c r="E13052" s="11"/>
      <c r="F13052" s="11"/>
    </row>
    <row r="13053" spans="1:6" x14ac:dyDescent="0.2">
      <c r="A13053" s="11"/>
      <c r="B13053"/>
      <c r="C13053"/>
      <c r="E13053" s="11"/>
      <c r="F13053" s="11"/>
    </row>
    <row r="13054" spans="1:6" x14ac:dyDescent="0.2">
      <c r="A13054" s="11"/>
      <c r="B13054"/>
      <c r="C13054"/>
      <c r="E13054" s="11"/>
      <c r="F13054" s="11"/>
    </row>
    <row r="13055" spans="1:6" x14ac:dyDescent="0.2">
      <c r="A13055" s="11"/>
      <c r="B13055"/>
      <c r="C13055"/>
      <c r="E13055" s="11"/>
      <c r="F13055" s="11"/>
    </row>
    <row r="13056" spans="1:6" x14ac:dyDescent="0.2">
      <c r="A13056" s="11"/>
      <c r="B13056"/>
      <c r="C13056"/>
      <c r="E13056" s="11"/>
      <c r="F13056" s="11"/>
    </row>
    <row r="13057" spans="1:6" x14ac:dyDescent="0.2">
      <c r="A13057" s="11"/>
      <c r="B13057"/>
      <c r="C13057"/>
      <c r="E13057" s="11"/>
      <c r="F13057" s="11"/>
    </row>
    <row r="13058" spans="1:6" x14ac:dyDescent="0.2">
      <c r="A13058" s="11"/>
      <c r="B13058"/>
      <c r="C13058"/>
      <c r="E13058" s="11"/>
      <c r="F13058" s="11"/>
    </row>
    <row r="13059" spans="1:6" x14ac:dyDescent="0.2">
      <c r="A13059" s="11"/>
      <c r="B13059"/>
      <c r="C13059"/>
      <c r="E13059" s="11"/>
      <c r="F13059" s="11"/>
    </row>
    <row r="13060" spans="1:6" x14ac:dyDescent="0.2">
      <c r="A13060" s="11"/>
      <c r="B13060"/>
      <c r="C13060"/>
      <c r="E13060" s="11"/>
      <c r="F13060" s="11"/>
    </row>
    <row r="13061" spans="1:6" x14ac:dyDescent="0.2">
      <c r="A13061" s="11"/>
      <c r="B13061"/>
      <c r="C13061"/>
      <c r="E13061" s="11"/>
      <c r="F13061" s="11"/>
    </row>
    <row r="13062" spans="1:6" x14ac:dyDescent="0.2">
      <c r="A13062" s="11"/>
      <c r="B13062"/>
      <c r="C13062"/>
      <c r="E13062" s="11"/>
      <c r="F13062" s="11"/>
    </row>
    <row r="13063" spans="1:6" x14ac:dyDescent="0.2">
      <c r="A13063" s="11"/>
      <c r="B13063"/>
      <c r="C13063"/>
      <c r="E13063" s="11"/>
      <c r="F13063" s="11"/>
    </row>
    <row r="13064" spans="1:6" x14ac:dyDescent="0.2">
      <c r="A13064" s="11"/>
      <c r="B13064"/>
      <c r="C13064"/>
      <c r="E13064" s="11"/>
      <c r="F13064" s="11"/>
    </row>
    <row r="13065" spans="1:6" x14ac:dyDescent="0.2">
      <c r="A13065" s="11"/>
      <c r="B13065"/>
      <c r="C13065"/>
      <c r="E13065" s="11"/>
      <c r="F13065" s="11"/>
    </row>
    <row r="13066" spans="1:6" x14ac:dyDescent="0.2">
      <c r="A13066" s="11"/>
      <c r="B13066"/>
      <c r="C13066"/>
      <c r="E13066" s="11"/>
      <c r="F13066" s="11"/>
    </row>
    <row r="13067" spans="1:6" x14ac:dyDescent="0.2">
      <c r="A13067" s="11"/>
      <c r="B13067"/>
      <c r="C13067"/>
      <c r="E13067" s="11"/>
      <c r="F13067" s="11"/>
    </row>
    <row r="13068" spans="1:6" x14ac:dyDescent="0.2">
      <c r="A13068" s="11"/>
      <c r="B13068"/>
      <c r="C13068"/>
      <c r="E13068" s="11"/>
      <c r="F13068" s="11"/>
    </row>
    <row r="13069" spans="1:6" x14ac:dyDescent="0.2">
      <c r="A13069" s="11"/>
      <c r="B13069"/>
      <c r="C13069"/>
      <c r="E13069" s="11"/>
      <c r="F13069" s="11"/>
    </row>
    <row r="13070" spans="1:6" x14ac:dyDescent="0.2">
      <c r="A13070" s="11"/>
      <c r="B13070"/>
      <c r="C13070"/>
      <c r="E13070" s="11"/>
      <c r="F13070" s="11"/>
    </row>
    <row r="13071" spans="1:6" x14ac:dyDescent="0.2">
      <c r="A13071" s="11"/>
      <c r="B13071"/>
      <c r="C13071"/>
      <c r="E13071" s="11"/>
      <c r="F13071" s="11"/>
    </row>
    <row r="13072" spans="1:6" x14ac:dyDescent="0.2">
      <c r="A13072" s="11"/>
      <c r="B13072"/>
      <c r="C13072"/>
      <c r="E13072" s="11"/>
      <c r="F13072" s="11"/>
    </row>
    <row r="13073" spans="1:6" x14ac:dyDescent="0.2">
      <c r="A13073" s="11"/>
      <c r="B13073"/>
      <c r="C13073"/>
      <c r="E13073" s="11"/>
      <c r="F13073" s="11"/>
    </row>
    <row r="13074" spans="1:6" x14ac:dyDescent="0.2">
      <c r="A13074" s="11"/>
      <c r="B13074"/>
      <c r="C13074"/>
      <c r="E13074" s="11"/>
      <c r="F13074" s="11"/>
    </row>
    <row r="13075" spans="1:6" x14ac:dyDescent="0.2">
      <c r="A13075" s="11"/>
      <c r="B13075"/>
      <c r="C13075"/>
      <c r="E13075" s="11"/>
      <c r="F13075" s="11"/>
    </row>
    <row r="13076" spans="1:6" x14ac:dyDescent="0.2">
      <c r="A13076" s="11"/>
      <c r="B13076"/>
      <c r="C13076"/>
      <c r="E13076" s="11"/>
      <c r="F13076" s="11"/>
    </row>
    <row r="13077" spans="1:6" x14ac:dyDescent="0.2">
      <c r="A13077" s="11"/>
      <c r="B13077"/>
      <c r="C13077"/>
      <c r="E13077" s="11"/>
      <c r="F13077" s="11"/>
    </row>
    <row r="13078" spans="1:6" x14ac:dyDescent="0.2">
      <c r="A13078" s="11"/>
      <c r="B13078"/>
      <c r="C13078"/>
      <c r="E13078" s="11"/>
      <c r="F13078" s="11"/>
    </row>
    <row r="13079" spans="1:6" x14ac:dyDescent="0.2">
      <c r="A13079" s="11"/>
      <c r="B13079"/>
      <c r="C13079"/>
      <c r="E13079" s="11"/>
      <c r="F13079" s="11"/>
    </row>
    <row r="13080" spans="1:6" x14ac:dyDescent="0.2">
      <c r="A13080" s="11"/>
      <c r="B13080"/>
      <c r="C13080"/>
      <c r="E13080" s="11"/>
      <c r="F13080" s="11"/>
    </row>
    <row r="13081" spans="1:6" x14ac:dyDescent="0.2">
      <c r="A13081" s="11"/>
      <c r="B13081"/>
      <c r="C13081"/>
      <c r="E13081" s="11"/>
      <c r="F13081" s="11"/>
    </row>
    <row r="13082" spans="1:6" x14ac:dyDescent="0.2">
      <c r="A13082" s="11"/>
      <c r="B13082"/>
      <c r="C13082"/>
      <c r="E13082" s="11"/>
      <c r="F13082" s="11"/>
    </row>
    <row r="13083" spans="1:6" x14ac:dyDescent="0.2">
      <c r="A13083" s="11"/>
      <c r="B13083"/>
      <c r="C13083"/>
      <c r="E13083" s="11"/>
      <c r="F13083" s="11"/>
    </row>
    <row r="13084" spans="1:6" x14ac:dyDescent="0.2">
      <c r="A13084" s="11"/>
      <c r="B13084"/>
      <c r="C13084"/>
      <c r="E13084" s="11"/>
      <c r="F13084" s="11"/>
    </row>
    <row r="13085" spans="1:6" x14ac:dyDescent="0.2">
      <c r="A13085" s="11"/>
      <c r="B13085"/>
      <c r="C13085"/>
      <c r="E13085" s="11"/>
      <c r="F13085" s="11"/>
    </row>
    <row r="13086" spans="1:6" x14ac:dyDescent="0.2">
      <c r="A13086" s="11"/>
      <c r="B13086"/>
      <c r="C13086"/>
      <c r="E13086" s="11"/>
      <c r="F13086" s="11"/>
    </row>
    <row r="13087" spans="1:6" x14ac:dyDescent="0.2">
      <c r="A13087" s="11"/>
      <c r="B13087"/>
      <c r="C13087"/>
      <c r="E13087" s="11"/>
      <c r="F13087" s="11"/>
    </row>
    <row r="13088" spans="1:6" x14ac:dyDescent="0.2">
      <c r="A13088" s="11"/>
      <c r="B13088"/>
      <c r="C13088"/>
      <c r="E13088" s="11"/>
      <c r="F13088" s="11"/>
    </row>
    <row r="13089" spans="1:6" x14ac:dyDescent="0.2">
      <c r="A13089" s="11"/>
      <c r="B13089"/>
      <c r="C13089"/>
      <c r="E13089" s="11"/>
      <c r="F13089" s="11"/>
    </row>
    <row r="13090" spans="1:6" x14ac:dyDescent="0.2">
      <c r="A13090" s="11"/>
      <c r="B13090"/>
      <c r="C13090"/>
      <c r="E13090" s="11"/>
      <c r="F13090" s="11"/>
    </row>
    <row r="13091" spans="1:6" x14ac:dyDescent="0.2">
      <c r="A13091" s="11"/>
      <c r="B13091"/>
      <c r="C13091"/>
      <c r="E13091" s="11"/>
      <c r="F13091" s="11"/>
    </row>
    <row r="13092" spans="1:6" x14ac:dyDescent="0.2">
      <c r="A13092" s="11"/>
      <c r="B13092"/>
      <c r="C13092"/>
      <c r="E13092" s="11"/>
      <c r="F13092" s="11"/>
    </row>
    <row r="13093" spans="1:6" x14ac:dyDescent="0.2">
      <c r="A13093" s="11"/>
      <c r="B13093"/>
      <c r="C13093"/>
      <c r="E13093" s="11"/>
      <c r="F13093" s="11"/>
    </row>
    <row r="13094" spans="1:6" x14ac:dyDescent="0.2">
      <c r="A13094" s="11"/>
      <c r="B13094"/>
      <c r="C13094"/>
      <c r="E13094" s="11"/>
      <c r="F13094" s="11"/>
    </row>
    <row r="13095" spans="1:6" x14ac:dyDescent="0.2">
      <c r="A13095" s="11"/>
      <c r="B13095"/>
      <c r="C13095"/>
      <c r="E13095" s="11"/>
      <c r="F13095" s="11"/>
    </row>
    <row r="13096" spans="1:6" x14ac:dyDescent="0.2">
      <c r="A13096" s="11"/>
      <c r="B13096"/>
      <c r="C13096"/>
      <c r="E13096" s="11"/>
      <c r="F13096" s="11"/>
    </row>
    <row r="13097" spans="1:6" x14ac:dyDescent="0.2">
      <c r="A13097" s="11"/>
      <c r="B13097"/>
      <c r="C13097"/>
      <c r="E13097" s="11"/>
      <c r="F13097" s="11"/>
    </row>
    <row r="13098" spans="1:6" x14ac:dyDescent="0.2">
      <c r="A13098" s="11"/>
      <c r="B13098"/>
      <c r="C13098"/>
      <c r="E13098" s="11"/>
      <c r="F13098" s="11"/>
    </row>
    <row r="13099" spans="1:6" x14ac:dyDescent="0.2">
      <c r="A13099" s="11"/>
      <c r="B13099"/>
      <c r="C13099"/>
      <c r="E13099" s="11"/>
      <c r="F13099" s="11"/>
    </row>
    <row r="13100" spans="1:6" x14ac:dyDescent="0.2">
      <c r="A13100" s="11"/>
      <c r="B13100"/>
      <c r="C13100"/>
      <c r="E13100" s="11"/>
      <c r="F13100" s="11"/>
    </row>
    <row r="13101" spans="1:6" x14ac:dyDescent="0.2">
      <c r="A13101" s="11"/>
      <c r="B13101"/>
      <c r="C13101"/>
      <c r="E13101" s="11"/>
      <c r="F13101" s="11"/>
    </row>
    <row r="13102" spans="1:6" x14ac:dyDescent="0.2">
      <c r="A13102" s="11"/>
      <c r="B13102"/>
      <c r="C13102"/>
      <c r="E13102" s="11"/>
      <c r="F13102" s="11"/>
    </row>
    <row r="13103" spans="1:6" x14ac:dyDescent="0.2">
      <c r="A13103" s="11"/>
      <c r="B13103"/>
      <c r="C13103"/>
      <c r="E13103" s="11"/>
      <c r="F13103" s="11"/>
    </row>
    <row r="13104" spans="1:6" x14ac:dyDescent="0.2">
      <c r="A13104" s="11"/>
      <c r="B13104"/>
      <c r="C13104"/>
      <c r="E13104" s="11"/>
      <c r="F13104" s="11"/>
    </row>
    <row r="13105" spans="1:6" x14ac:dyDescent="0.2">
      <c r="A13105" s="11"/>
      <c r="B13105"/>
      <c r="C13105"/>
      <c r="E13105" s="11"/>
      <c r="F13105" s="11"/>
    </row>
    <row r="13106" spans="1:6" x14ac:dyDescent="0.2">
      <c r="A13106" s="11"/>
      <c r="B13106"/>
      <c r="C13106"/>
      <c r="E13106" s="11"/>
      <c r="F13106" s="11"/>
    </row>
    <row r="13107" spans="1:6" x14ac:dyDescent="0.2">
      <c r="A13107" s="11"/>
      <c r="B13107"/>
      <c r="C13107"/>
      <c r="E13107" s="11"/>
      <c r="F13107" s="11"/>
    </row>
    <row r="13108" spans="1:6" x14ac:dyDescent="0.2">
      <c r="A13108" s="11"/>
      <c r="B13108"/>
      <c r="C13108"/>
      <c r="E13108" s="11"/>
      <c r="F13108" s="11"/>
    </row>
    <row r="13109" spans="1:6" x14ac:dyDescent="0.2">
      <c r="A13109" s="11"/>
      <c r="B13109"/>
      <c r="C13109"/>
      <c r="E13109" s="11"/>
      <c r="F13109" s="11"/>
    </row>
    <row r="13110" spans="1:6" x14ac:dyDescent="0.2">
      <c r="A13110" s="11"/>
      <c r="B13110"/>
      <c r="C13110"/>
      <c r="E13110" s="11"/>
      <c r="F13110" s="11"/>
    </row>
    <row r="13111" spans="1:6" x14ac:dyDescent="0.2">
      <c r="A13111" s="11"/>
      <c r="B13111"/>
      <c r="C13111"/>
      <c r="E13111" s="11"/>
      <c r="F13111" s="11"/>
    </row>
    <row r="13112" spans="1:6" x14ac:dyDescent="0.2">
      <c r="A13112" s="11"/>
      <c r="B13112"/>
      <c r="C13112"/>
      <c r="E13112" s="11"/>
      <c r="F13112" s="11"/>
    </row>
    <row r="13113" spans="1:6" x14ac:dyDescent="0.2">
      <c r="A13113" s="11"/>
      <c r="B13113"/>
      <c r="C13113"/>
      <c r="E13113" s="11"/>
      <c r="F13113" s="11"/>
    </row>
    <row r="13114" spans="1:6" x14ac:dyDescent="0.2">
      <c r="A13114" s="11"/>
      <c r="B13114"/>
      <c r="C13114"/>
      <c r="E13114" s="11"/>
      <c r="F13114" s="11"/>
    </row>
    <row r="13115" spans="1:6" x14ac:dyDescent="0.2">
      <c r="A13115" s="11"/>
      <c r="B13115"/>
      <c r="C13115"/>
      <c r="E13115" s="11"/>
      <c r="F13115" s="11"/>
    </row>
    <row r="13116" spans="1:6" x14ac:dyDescent="0.2">
      <c r="A13116" s="11"/>
      <c r="B13116"/>
      <c r="C13116"/>
      <c r="E13116" s="11"/>
      <c r="F13116" s="11"/>
    </row>
    <row r="13117" spans="1:6" x14ac:dyDescent="0.2">
      <c r="A13117"/>
    </row>
    <row r="13118" spans="1:6" x14ac:dyDescent="0.2">
      <c r="A13118"/>
    </row>
    <row r="13119" spans="1:6" x14ac:dyDescent="0.2">
      <c r="A13119"/>
    </row>
    <row r="13120" spans="1:6" x14ac:dyDescent="0.2">
      <c r="A13120"/>
    </row>
    <row r="13121" spans="1:1" x14ac:dyDescent="0.2">
      <c r="A13121"/>
    </row>
    <row r="13122" spans="1:1" x14ac:dyDescent="0.2">
      <c r="A13122"/>
    </row>
    <row r="13123" spans="1:1" x14ac:dyDescent="0.2">
      <c r="A13123"/>
    </row>
    <row r="13124" spans="1:1" x14ac:dyDescent="0.2">
      <c r="A13124"/>
    </row>
    <row r="13125" spans="1:1" x14ac:dyDescent="0.2">
      <c r="A13125"/>
    </row>
    <row r="13126" spans="1:1" x14ac:dyDescent="0.2">
      <c r="A13126"/>
    </row>
    <row r="13127" spans="1:1" x14ac:dyDescent="0.2">
      <c r="A13127"/>
    </row>
    <row r="13128" spans="1:1" x14ac:dyDescent="0.2">
      <c r="A13128"/>
    </row>
    <row r="13129" spans="1:1" x14ac:dyDescent="0.2">
      <c r="A13129"/>
    </row>
    <row r="13130" spans="1:1" x14ac:dyDescent="0.2">
      <c r="A13130"/>
    </row>
    <row r="13131" spans="1:1" x14ac:dyDescent="0.2">
      <c r="A13131"/>
    </row>
    <row r="13132" spans="1:1" x14ac:dyDescent="0.2">
      <c r="A13132"/>
    </row>
    <row r="13133" spans="1:1" x14ac:dyDescent="0.2">
      <c r="A13133"/>
    </row>
    <row r="13134" spans="1:1" x14ac:dyDescent="0.2">
      <c r="A13134"/>
    </row>
    <row r="13135" spans="1:1" x14ac:dyDescent="0.2">
      <c r="A13135"/>
    </row>
    <row r="13136" spans="1:1" x14ac:dyDescent="0.2">
      <c r="A13136"/>
    </row>
    <row r="13137" spans="1:1" x14ac:dyDescent="0.2">
      <c r="A13137"/>
    </row>
    <row r="13138" spans="1:1" x14ac:dyDescent="0.2">
      <c r="A13138"/>
    </row>
    <row r="13139" spans="1:1" x14ac:dyDescent="0.2">
      <c r="A13139"/>
    </row>
    <row r="13140" spans="1:1" x14ac:dyDescent="0.2">
      <c r="A13140"/>
    </row>
    <row r="13141" spans="1:1" x14ac:dyDescent="0.2">
      <c r="A13141"/>
    </row>
    <row r="13142" spans="1:1" x14ac:dyDescent="0.2">
      <c r="A13142"/>
    </row>
    <row r="13143" spans="1:1" x14ac:dyDescent="0.2">
      <c r="A13143"/>
    </row>
    <row r="13144" spans="1:1" x14ac:dyDescent="0.2">
      <c r="A13144"/>
    </row>
    <row r="13145" spans="1:1" x14ac:dyDescent="0.2">
      <c r="A13145"/>
    </row>
    <row r="13146" spans="1:1" x14ac:dyDescent="0.2">
      <c r="A13146"/>
    </row>
    <row r="13147" spans="1:1" x14ac:dyDescent="0.2">
      <c r="A13147"/>
    </row>
    <row r="13148" spans="1:1" x14ac:dyDescent="0.2">
      <c r="A13148"/>
    </row>
    <row r="13149" spans="1:1" x14ac:dyDescent="0.2">
      <c r="A13149"/>
    </row>
    <row r="13150" spans="1:1" x14ac:dyDescent="0.2">
      <c r="A13150"/>
    </row>
    <row r="13151" spans="1:1" x14ac:dyDescent="0.2">
      <c r="A13151"/>
    </row>
    <row r="13152" spans="1:1" x14ac:dyDescent="0.2">
      <c r="A13152"/>
    </row>
    <row r="13153" spans="1:1" x14ac:dyDescent="0.2">
      <c r="A13153"/>
    </row>
    <row r="13154" spans="1:1" x14ac:dyDescent="0.2">
      <c r="A13154"/>
    </row>
    <row r="13155" spans="1:1" x14ac:dyDescent="0.2">
      <c r="A13155"/>
    </row>
    <row r="13156" spans="1:1" x14ac:dyDescent="0.2">
      <c r="A13156"/>
    </row>
    <row r="13157" spans="1:1" x14ac:dyDescent="0.2">
      <c r="A13157"/>
    </row>
    <row r="13158" spans="1:1" x14ac:dyDescent="0.2">
      <c r="A13158"/>
    </row>
    <row r="13159" spans="1:1" x14ac:dyDescent="0.2">
      <c r="A13159"/>
    </row>
    <row r="13160" spans="1:1" x14ac:dyDescent="0.2">
      <c r="A13160"/>
    </row>
    <row r="13161" spans="1:1" x14ac:dyDescent="0.2">
      <c r="A13161"/>
    </row>
    <row r="13162" spans="1:1" x14ac:dyDescent="0.2">
      <c r="A13162"/>
    </row>
    <row r="13163" spans="1:1" x14ac:dyDescent="0.2">
      <c r="A13163"/>
    </row>
    <row r="13164" spans="1:1" x14ac:dyDescent="0.2">
      <c r="A13164"/>
    </row>
    <row r="13165" spans="1:1" x14ac:dyDescent="0.2">
      <c r="A13165"/>
    </row>
    <row r="13166" spans="1:1" x14ac:dyDescent="0.2">
      <c r="A13166"/>
    </row>
    <row r="13167" spans="1:1" x14ac:dyDescent="0.2">
      <c r="A13167"/>
    </row>
    <row r="13168" spans="1:1" x14ac:dyDescent="0.2">
      <c r="A13168"/>
    </row>
    <row r="13169" spans="1:1" x14ac:dyDescent="0.2">
      <c r="A13169"/>
    </row>
    <row r="13170" spans="1:1" x14ac:dyDescent="0.2">
      <c r="A13170"/>
    </row>
    <row r="13171" spans="1:1" x14ac:dyDescent="0.2">
      <c r="A13171"/>
    </row>
    <row r="13172" spans="1:1" x14ac:dyDescent="0.2">
      <c r="A13172"/>
    </row>
    <row r="13173" spans="1:1" x14ac:dyDescent="0.2">
      <c r="A13173"/>
    </row>
    <row r="13174" spans="1:1" x14ac:dyDescent="0.2">
      <c r="A13174"/>
    </row>
    <row r="13175" spans="1:1" x14ac:dyDescent="0.2">
      <c r="A13175"/>
    </row>
    <row r="13176" spans="1:1" x14ac:dyDescent="0.2">
      <c r="A13176"/>
    </row>
    <row r="13177" spans="1:1" x14ac:dyDescent="0.2">
      <c r="A13177"/>
    </row>
    <row r="13178" spans="1:1" x14ac:dyDescent="0.2">
      <c r="A13178"/>
    </row>
    <row r="13179" spans="1:1" x14ac:dyDescent="0.2">
      <c r="A13179"/>
    </row>
    <row r="13180" spans="1:1" x14ac:dyDescent="0.2">
      <c r="A13180"/>
    </row>
    <row r="13181" spans="1:1" x14ac:dyDescent="0.2">
      <c r="A13181"/>
    </row>
    <row r="13182" spans="1:1" x14ac:dyDescent="0.2">
      <c r="A13182"/>
    </row>
    <row r="13183" spans="1:1" x14ac:dyDescent="0.2">
      <c r="A13183"/>
    </row>
    <row r="13184" spans="1:1" x14ac:dyDescent="0.2">
      <c r="A13184"/>
    </row>
    <row r="13185" spans="1:1" x14ac:dyDescent="0.2">
      <c r="A13185"/>
    </row>
    <row r="13186" spans="1:1" x14ac:dyDescent="0.2">
      <c r="A13186"/>
    </row>
    <row r="13187" spans="1:1" x14ac:dyDescent="0.2">
      <c r="A13187"/>
    </row>
    <row r="13188" spans="1:1" x14ac:dyDescent="0.2">
      <c r="A13188"/>
    </row>
    <row r="13189" spans="1:1" x14ac:dyDescent="0.2">
      <c r="A13189"/>
    </row>
    <row r="13190" spans="1:1" x14ac:dyDescent="0.2">
      <c r="A13190"/>
    </row>
    <row r="13191" spans="1:1" x14ac:dyDescent="0.2">
      <c r="A13191"/>
    </row>
    <row r="13192" spans="1:1" x14ac:dyDescent="0.2">
      <c r="A13192"/>
    </row>
    <row r="13193" spans="1:1" x14ac:dyDescent="0.2">
      <c r="A13193"/>
    </row>
    <row r="13194" spans="1:1" x14ac:dyDescent="0.2">
      <c r="A13194"/>
    </row>
    <row r="13195" spans="1:1" x14ac:dyDescent="0.2">
      <c r="A13195"/>
    </row>
    <row r="13196" spans="1:1" x14ac:dyDescent="0.2">
      <c r="A13196"/>
    </row>
    <row r="13197" spans="1:1" x14ac:dyDescent="0.2">
      <c r="A13197"/>
    </row>
    <row r="13198" spans="1:1" x14ac:dyDescent="0.2">
      <c r="A13198"/>
    </row>
    <row r="13199" spans="1:1" x14ac:dyDescent="0.2">
      <c r="A13199"/>
    </row>
    <row r="13200" spans="1:1" x14ac:dyDescent="0.2">
      <c r="A13200"/>
    </row>
    <row r="13201" spans="1:1" x14ac:dyDescent="0.2">
      <c r="A13201"/>
    </row>
    <row r="13202" spans="1:1" x14ac:dyDescent="0.2">
      <c r="A13202"/>
    </row>
    <row r="13203" spans="1:1" x14ac:dyDescent="0.2">
      <c r="A13203"/>
    </row>
    <row r="13204" spans="1:1" x14ac:dyDescent="0.2">
      <c r="A13204"/>
    </row>
    <row r="13205" spans="1:1" x14ac:dyDescent="0.2">
      <c r="A13205"/>
    </row>
    <row r="13206" spans="1:1" x14ac:dyDescent="0.2">
      <c r="A13206"/>
    </row>
    <row r="13207" spans="1:1" x14ac:dyDescent="0.2">
      <c r="A13207"/>
    </row>
    <row r="13208" spans="1:1" x14ac:dyDescent="0.2">
      <c r="A13208"/>
    </row>
    <row r="13209" spans="1:1" x14ac:dyDescent="0.2">
      <c r="A13209"/>
    </row>
    <row r="13210" spans="1:1" x14ac:dyDescent="0.2">
      <c r="A13210"/>
    </row>
    <row r="13211" spans="1:1" x14ac:dyDescent="0.2">
      <c r="A13211"/>
    </row>
    <row r="13212" spans="1:1" x14ac:dyDescent="0.2">
      <c r="A13212"/>
    </row>
    <row r="13213" spans="1:1" x14ac:dyDescent="0.2">
      <c r="A13213"/>
    </row>
    <row r="13214" spans="1:1" x14ac:dyDescent="0.2">
      <c r="A13214"/>
    </row>
    <row r="13215" spans="1:1" x14ac:dyDescent="0.2">
      <c r="A13215"/>
    </row>
    <row r="13216" spans="1:1" x14ac:dyDescent="0.2">
      <c r="A13216"/>
    </row>
    <row r="13217" spans="1:1" x14ac:dyDescent="0.2">
      <c r="A13217"/>
    </row>
    <row r="13218" spans="1:1" x14ac:dyDescent="0.2">
      <c r="A13218"/>
    </row>
    <row r="13219" spans="1:1" x14ac:dyDescent="0.2">
      <c r="A13219"/>
    </row>
    <row r="13220" spans="1:1" x14ac:dyDescent="0.2">
      <c r="A13220"/>
    </row>
    <row r="13221" spans="1:1" x14ac:dyDescent="0.2">
      <c r="A13221"/>
    </row>
    <row r="13222" spans="1:1" x14ac:dyDescent="0.2">
      <c r="A13222"/>
    </row>
    <row r="13223" spans="1:1" x14ac:dyDescent="0.2">
      <c r="A13223"/>
    </row>
    <row r="13224" spans="1:1" x14ac:dyDescent="0.2">
      <c r="A13224"/>
    </row>
    <row r="13225" spans="1:1" x14ac:dyDescent="0.2">
      <c r="A13225"/>
    </row>
    <row r="13226" spans="1:1" x14ac:dyDescent="0.2">
      <c r="A13226"/>
    </row>
    <row r="13227" spans="1:1" x14ac:dyDescent="0.2">
      <c r="A13227"/>
    </row>
    <row r="13228" spans="1:1" x14ac:dyDescent="0.2">
      <c r="A13228"/>
    </row>
    <row r="13229" spans="1:1" x14ac:dyDescent="0.2">
      <c r="A13229"/>
    </row>
    <row r="13230" spans="1:1" x14ac:dyDescent="0.2">
      <c r="A13230"/>
    </row>
    <row r="13231" spans="1:1" x14ac:dyDescent="0.2">
      <c r="A13231"/>
    </row>
    <row r="13232" spans="1:1" x14ac:dyDescent="0.2">
      <c r="A13232"/>
    </row>
    <row r="13233" spans="1:1" x14ac:dyDescent="0.2">
      <c r="A13233"/>
    </row>
    <row r="13234" spans="1:1" x14ac:dyDescent="0.2">
      <c r="A13234"/>
    </row>
    <row r="13235" spans="1:1" x14ac:dyDescent="0.2">
      <c r="A13235"/>
    </row>
    <row r="13236" spans="1:1" x14ac:dyDescent="0.2">
      <c r="A13236"/>
    </row>
    <row r="13237" spans="1:1" x14ac:dyDescent="0.2">
      <c r="A13237"/>
    </row>
    <row r="13238" spans="1:1" x14ac:dyDescent="0.2">
      <c r="A13238"/>
    </row>
    <row r="13239" spans="1:1" x14ac:dyDescent="0.2">
      <c r="A13239"/>
    </row>
    <row r="13240" spans="1:1" x14ac:dyDescent="0.2">
      <c r="A13240"/>
    </row>
    <row r="13241" spans="1:1" x14ac:dyDescent="0.2">
      <c r="A13241"/>
    </row>
    <row r="13242" spans="1:1" x14ac:dyDescent="0.2">
      <c r="A13242"/>
    </row>
    <row r="13243" spans="1:1" x14ac:dyDescent="0.2">
      <c r="A13243"/>
    </row>
    <row r="13244" spans="1:1" x14ac:dyDescent="0.2">
      <c r="A13244"/>
    </row>
    <row r="13245" spans="1:1" x14ac:dyDescent="0.2">
      <c r="A13245"/>
    </row>
    <row r="13246" spans="1:1" x14ac:dyDescent="0.2">
      <c r="A13246"/>
    </row>
    <row r="13247" spans="1:1" x14ac:dyDescent="0.2">
      <c r="A13247"/>
    </row>
    <row r="13248" spans="1:1" x14ac:dyDescent="0.2">
      <c r="A13248"/>
    </row>
    <row r="13249" spans="1:1" x14ac:dyDescent="0.2">
      <c r="A13249"/>
    </row>
    <row r="13250" spans="1:1" x14ac:dyDescent="0.2">
      <c r="A13250"/>
    </row>
    <row r="13251" spans="1:1" x14ac:dyDescent="0.2">
      <c r="A13251"/>
    </row>
    <row r="13252" spans="1:1" x14ac:dyDescent="0.2">
      <c r="A13252"/>
    </row>
    <row r="13253" spans="1:1" x14ac:dyDescent="0.2">
      <c r="A13253"/>
    </row>
    <row r="13254" spans="1:1" x14ac:dyDescent="0.2">
      <c r="A13254"/>
    </row>
    <row r="13255" spans="1:1" x14ac:dyDescent="0.2">
      <c r="A13255"/>
    </row>
    <row r="13256" spans="1:1" x14ac:dyDescent="0.2">
      <c r="A13256"/>
    </row>
    <row r="13257" spans="1:1" x14ac:dyDescent="0.2">
      <c r="A13257"/>
    </row>
    <row r="13258" spans="1:1" x14ac:dyDescent="0.2">
      <c r="A13258"/>
    </row>
    <row r="13259" spans="1:1" x14ac:dyDescent="0.2">
      <c r="A13259"/>
    </row>
    <row r="13260" spans="1:1" x14ac:dyDescent="0.2">
      <c r="A13260"/>
    </row>
    <row r="13261" spans="1:1" x14ac:dyDescent="0.2">
      <c r="A13261"/>
    </row>
    <row r="13262" spans="1:1" x14ac:dyDescent="0.2">
      <c r="A13262"/>
    </row>
    <row r="13263" spans="1:1" x14ac:dyDescent="0.2">
      <c r="A13263"/>
    </row>
    <row r="13264" spans="1:1" x14ac:dyDescent="0.2">
      <c r="A13264"/>
    </row>
    <row r="13265" spans="1:1" x14ac:dyDescent="0.2">
      <c r="A13265"/>
    </row>
    <row r="13266" spans="1:1" x14ac:dyDescent="0.2">
      <c r="A13266"/>
    </row>
    <row r="13267" spans="1:1" x14ac:dyDescent="0.2">
      <c r="A13267"/>
    </row>
    <row r="13268" spans="1:1" x14ac:dyDescent="0.2">
      <c r="A13268"/>
    </row>
    <row r="13269" spans="1:1" x14ac:dyDescent="0.2">
      <c r="A13269"/>
    </row>
    <row r="13270" spans="1:1" x14ac:dyDescent="0.2">
      <c r="A13270"/>
    </row>
    <row r="13271" spans="1:1" x14ac:dyDescent="0.2">
      <c r="A13271"/>
    </row>
    <row r="13272" spans="1:1" x14ac:dyDescent="0.2">
      <c r="A13272"/>
    </row>
    <row r="13273" spans="1:1" x14ac:dyDescent="0.2">
      <c r="A13273"/>
    </row>
    <row r="13274" spans="1:1" x14ac:dyDescent="0.2">
      <c r="A13274"/>
    </row>
    <row r="13275" spans="1:1" x14ac:dyDescent="0.2">
      <c r="A13275"/>
    </row>
    <row r="13276" spans="1:1" x14ac:dyDescent="0.2">
      <c r="A13276"/>
    </row>
    <row r="13277" spans="1:1" x14ac:dyDescent="0.2">
      <c r="A13277"/>
    </row>
    <row r="13278" spans="1:1" x14ac:dyDescent="0.2">
      <c r="A13278"/>
    </row>
    <row r="13279" spans="1:1" x14ac:dyDescent="0.2">
      <c r="A13279"/>
    </row>
    <row r="13280" spans="1:1" x14ac:dyDescent="0.2">
      <c r="A13280"/>
    </row>
    <row r="13281" spans="1:1" x14ac:dyDescent="0.2">
      <c r="A13281"/>
    </row>
    <row r="13282" spans="1:1" x14ac:dyDescent="0.2">
      <c r="A13282"/>
    </row>
    <row r="13283" spans="1:1" x14ac:dyDescent="0.2">
      <c r="A13283"/>
    </row>
    <row r="13284" spans="1:1" x14ac:dyDescent="0.2">
      <c r="A13284"/>
    </row>
    <row r="13285" spans="1:1" x14ac:dyDescent="0.2">
      <c r="A13285"/>
    </row>
    <row r="13286" spans="1:1" x14ac:dyDescent="0.2">
      <c r="A13286"/>
    </row>
    <row r="13287" spans="1:1" x14ac:dyDescent="0.2">
      <c r="A13287"/>
    </row>
    <row r="13288" spans="1:1" x14ac:dyDescent="0.2">
      <c r="A13288"/>
    </row>
    <row r="13289" spans="1:1" x14ac:dyDescent="0.2">
      <c r="A13289"/>
    </row>
    <row r="13290" spans="1:1" x14ac:dyDescent="0.2">
      <c r="A13290"/>
    </row>
    <row r="13291" spans="1:1" x14ac:dyDescent="0.2">
      <c r="A13291"/>
    </row>
    <row r="13292" spans="1:1" x14ac:dyDescent="0.2">
      <c r="A13292"/>
    </row>
    <row r="13293" spans="1:1" x14ac:dyDescent="0.2">
      <c r="A13293"/>
    </row>
    <row r="13294" spans="1:1" x14ac:dyDescent="0.2">
      <c r="A13294"/>
    </row>
    <row r="13295" spans="1:1" x14ac:dyDescent="0.2">
      <c r="A13295"/>
    </row>
    <row r="13296" spans="1:1" x14ac:dyDescent="0.2">
      <c r="A13296"/>
    </row>
    <row r="13297" spans="1:1" x14ac:dyDescent="0.2">
      <c r="A13297"/>
    </row>
    <row r="13298" spans="1:1" x14ac:dyDescent="0.2">
      <c r="A13298"/>
    </row>
    <row r="13299" spans="1:1" x14ac:dyDescent="0.2">
      <c r="A13299"/>
    </row>
    <row r="13300" spans="1:1" x14ac:dyDescent="0.2">
      <c r="A13300"/>
    </row>
    <row r="13301" spans="1:1" x14ac:dyDescent="0.2">
      <c r="A13301"/>
    </row>
    <row r="13302" spans="1:1" x14ac:dyDescent="0.2">
      <c r="A13302"/>
    </row>
    <row r="13303" spans="1:1" x14ac:dyDescent="0.2">
      <c r="A13303"/>
    </row>
    <row r="13304" spans="1:1" x14ac:dyDescent="0.2">
      <c r="A13304"/>
    </row>
    <row r="13305" spans="1:1" x14ac:dyDescent="0.2">
      <c r="A13305"/>
    </row>
    <row r="13306" spans="1:1" x14ac:dyDescent="0.2">
      <c r="A13306"/>
    </row>
    <row r="13307" spans="1:1" x14ac:dyDescent="0.2">
      <c r="A13307"/>
    </row>
    <row r="13308" spans="1:1" x14ac:dyDescent="0.2">
      <c r="A13308"/>
    </row>
    <row r="13309" spans="1:1" x14ac:dyDescent="0.2">
      <c r="A13309"/>
    </row>
    <row r="13310" spans="1:1" x14ac:dyDescent="0.2">
      <c r="A13310"/>
    </row>
    <row r="13311" spans="1:1" x14ac:dyDescent="0.2">
      <c r="A13311"/>
    </row>
    <row r="13312" spans="1:1" x14ac:dyDescent="0.2">
      <c r="A13312"/>
    </row>
    <row r="13313" spans="1:1" x14ac:dyDescent="0.2">
      <c r="A13313"/>
    </row>
    <row r="13314" spans="1:1" x14ac:dyDescent="0.2">
      <c r="A13314"/>
    </row>
    <row r="13315" spans="1:1" x14ac:dyDescent="0.2">
      <c r="A13315"/>
    </row>
    <row r="13316" spans="1:1" x14ac:dyDescent="0.2">
      <c r="A13316"/>
    </row>
    <row r="13317" spans="1:1" x14ac:dyDescent="0.2">
      <c r="A13317"/>
    </row>
    <row r="13318" spans="1:1" x14ac:dyDescent="0.2">
      <c r="A13318"/>
    </row>
    <row r="13319" spans="1:1" x14ac:dyDescent="0.2">
      <c r="A13319"/>
    </row>
    <row r="13320" spans="1:1" x14ac:dyDescent="0.2">
      <c r="A13320"/>
    </row>
    <row r="13321" spans="1:1" x14ac:dyDescent="0.2">
      <c r="A13321"/>
    </row>
    <row r="13322" spans="1:1" x14ac:dyDescent="0.2">
      <c r="A13322"/>
    </row>
    <row r="13323" spans="1:1" x14ac:dyDescent="0.2">
      <c r="A13323"/>
    </row>
    <row r="13324" spans="1:1" x14ac:dyDescent="0.2">
      <c r="A13324"/>
    </row>
    <row r="13325" spans="1:1" x14ac:dyDescent="0.2">
      <c r="A13325"/>
    </row>
    <row r="13326" spans="1:1" x14ac:dyDescent="0.2">
      <c r="A13326"/>
    </row>
    <row r="13327" spans="1:1" x14ac:dyDescent="0.2">
      <c r="A13327"/>
    </row>
    <row r="13328" spans="1:1" x14ac:dyDescent="0.2">
      <c r="A13328"/>
    </row>
    <row r="13329" spans="1:1" x14ac:dyDescent="0.2">
      <c r="A13329"/>
    </row>
    <row r="13330" spans="1:1" x14ac:dyDescent="0.2">
      <c r="A13330"/>
    </row>
    <row r="13331" spans="1:1" x14ac:dyDescent="0.2">
      <c r="A13331"/>
    </row>
    <row r="13332" spans="1:1" x14ac:dyDescent="0.2">
      <c r="A13332"/>
    </row>
    <row r="13333" spans="1:1" x14ac:dyDescent="0.2">
      <c r="A13333"/>
    </row>
    <row r="13334" spans="1:1" x14ac:dyDescent="0.2">
      <c r="A13334"/>
    </row>
    <row r="13335" spans="1:1" x14ac:dyDescent="0.2">
      <c r="A13335"/>
    </row>
    <row r="13336" spans="1:1" x14ac:dyDescent="0.2">
      <c r="A13336"/>
    </row>
    <row r="13337" spans="1:1" x14ac:dyDescent="0.2">
      <c r="A13337"/>
    </row>
    <row r="13338" spans="1:1" x14ac:dyDescent="0.2">
      <c r="A13338"/>
    </row>
    <row r="13339" spans="1:1" x14ac:dyDescent="0.2">
      <c r="A13339"/>
    </row>
    <row r="13340" spans="1:1" x14ac:dyDescent="0.2">
      <c r="A13340"/>
    </row>
    <row r="13341" spans="1:1" x14ac:dyDescent="0.2">
      <c r="A13341"/>
    </row>
    <row r="13342" spans="1:1" x14ac:dyDescent="0.2">
      <c r="A13342"/>
    </row>
    <row r="13343" spans="1:1" x14ac:dyDescent="0.2">
      <c r="A13343"/>
    </row>
    <row r="13344" spans="1:1" x14ac:dyDescent="0.2">
      <c r="A13344"/>
    </row>
    <row r="13345" spans="1:1" x14ac:dyDescent="0.2">
      <c r="A13345"/>
    </row>
    <row r="13346" spans="1:1" x14ac:dyDescent="0.2">
      <c r="A13346"/>
    </row>
    <row r="13347" spans="1:1" x14ac:dyDescent="0.2">
      <c r="A13347"/>
    </row>
    <row r="13348" spans="1:1" x14ac:dyDescent="0.2">
      <c r="A13348"/>
    </row>
    <row r="13349" spans="1:1" x14ac:dyDescent="0.2">
      <c r="A13349"/>
    </row>
    <row r="13350" spans="1:1" x14ac:dyDescent="0.2">
      <c r="A13350"/>
    </row>
    <row r="13351" spans="1:1" x14ac:dyDescent="0.2">
      <c r="A13351"/>
    </row>
    <row r="13352" spans="1:1" x14ac:dyDescent="0.2">
      <c r="A13352"/>
    </row>
    <row r="13353" spans="1:1" x14ac:dyDescent="0.2">
      <c r="A13353"/>
    </row>
    <row r="13354" spans="1:1" x14ac:dyDescent="0.2">
      <c r="A13354"/>
    </row>
    <row r="13355" spans="1:1" x14ac:dyDescent="0.2">
      <c r="A13355"/>
    </row>
    <row r="13356" spans="1:1" x14ac:dyDescent="0.2">
      <c r="A13356"/>
    </row>
    <row r="13357" spans="1:1" x14ac:dyDescent="0.2">
      <c r="A13357"/>
    </row>
    <row r="13358" spans="1:1" x14ac:dyDescent="0.2">
      <c r="A13358"/>
    </row>
    <row r="13359" spans="1:1" x14ac:dyDescent="0.2">
      <c r="A13359"/>
    </row>
    <row r="13360" spans="1:1" x14ac:dyDescent="0.2">
      <c r="A13360"/>
    </row>
    <row r="13361" spans="1:1" x14ac:dyDescent="0.2">
      <c r="A13361"/>
    </row>
    <row r="13362" spans="1:1" x14ac:dyDescent="0.2">
      <c r="A13362"/>
    </row>
    <row r="13363" spans="1:1" x14ac:dyDescent="0.2">
      <c r="A13363"/>
    </row>
    <row r="13364" spans="1:1" x14ac:dyDescent="0.2">
      <c r="A13364"/>
    </row>
    <row r="13365" spans="1:1" x14ac:dyDescent="0.2">
      <c r="A13365"/>
    </row>
    <row r="13366" spans="1:1" x14ac:dyDescent="0.2">
      <c r="A13366"/>
    </row>
    <row r="13367" spans="1:1" x14ac:dyDescent="0.2">
      <c r="A13367"/>
    </row>
    <row r="13368" spans="1:1" x14ac:dyDescent="0.2">
      <c r="A13368"/>
    </row>
    <row r="13369" spans="1:1" x14ac:dyDescent="0.2">
      <c r="A13369"/>
    </row>
    <row r="13370" spans="1:1" x14ac:dyDescent="0.2">
      <c r="A13370"/>
    </row>
    <row r="13371" spans="1:1" x14ac:dyDescent="0.2">
      <c r="A13371"/>
    </row>
    <row r="13372" spans="1:1" x14ac:dyDescent="0.2">
      <c r="A13372"/>
    </row>
    <row r="13373" spans="1:1" x14ac:dyDescent="0.2">
      <c r="A13373"/>
    </row>
    <row r="13374" spans="1:1" x14ac:dyDescent="0.2">
      <c r="A13374"/>
    </row>
    <row r="13375" spans="1:1" x14ac:dyDescent="0.2">
      <c r="A13375"/>
    </row>
    <row r="13376" spans="1:1" x14ac:dyDescent="0.2">
      <c r="A13376"/>
    </row>
    <row r="13377" spans="1:1" x14ac:dyDescent="0.2">
      <c r="A13377"/>
    </row>
    <row r="13378" spans="1:1" x14ac:dyDescent="0.2">
      <c r="A13378"/>
    </row>
    <row r="13379" spans="1:1" x14ac:dyDescent="0.2">
      <c r="A13379"/>
    </row>
    <row r="13380" spans="1:1" x14ac:dyDescent="0.2">
      <c r="A13380"/>
    </row>
    <row r="13381" spans="1:1" x14ac:dyDescent="0.2">
      <c r="A13381"/>
    </row>
    <row r="13382" spans="1:1" x14ac:dyDescent="0.2">
      <c r="A13382"/>
    </row>
    <row r="13383" spans="1:1" x14ac:dyDescent="0.2">
      <c r="A13383"/>
    </row>
    <row r="13384" spans="1:1" x14ac:dyDescent="0.2">
      <c r="A13384"/>
    </row>
    <row r="13385" spans="1:1" x14ac:dyDescent="0.2">
      <c r="A13385"/>
    </row>
    <row r="13386" spans="1:1" x14ac:dyDescent="0.2">
      <c r="A13386"/>
    </row>
    <row r="13387" spans="1:1" x14ac:dyDescent="0.2">
      <c r="A13387"/>
    </row>
    <row r="13388" spans="1:1" x14ac:dyDescent="0.2">
      <c r="A13388"/>
    </row>
    <row r="13389" spans="1:1" x14ac:dyDescent="0.2">
      <c r="A13389"/>
    </row>
    <row r="13390" spans="1:1" x14ac:dyDescent="0.2">
      <c r="A13390"/>
    </row>
    <row r="13391" spans="1:1" x14ac:dyDescent="0.2">
      <c r="A13391"/>
    </row>
    <row r="13392" spans="1:1" x14ac:dyDescent="0.2">
      <c r="A13392"/>
    </row>
    <row r="13393" spans="1:1" x14ac:dyDescent="0.2">
      <c r="A13393"/>
    </row>
    <row r="13394" spans="1:1" x14ac:dyDescent="0.2">
      <c r="A13394"/>
    </row>
    <row r="13395" spans="1:1" x14ac:dyDescent="0.2">
      <c r="A13395"/>
    </row>
    <row r="13396" spans="1:1" x14ac:dyDescent="0.2">
      <c r="A13396"/>
    </row>
    <row r="13397" spans="1:1" x14ac:dyDescent="0.2">
      <c r="A13397"/>
    </row>
    <row r="13398" spans="1:1" x14ac:dyDescent="0.2">
      <c r="A13398"/>
    </row>
    <row r="13399" spans="1:1" x14ac:dyDescent="0.2">
      <c r="A13399"/>
    </row>
    <row r="13400" spans="1:1" x14ac:dyDescent="0.2">
      <c r="A13400"/>
    </row>
    <row r="13401" spans="1:1" x14ac:dyDescent="0.2">
      <c r="A13401"/>
    </row>
    <row r="13402" spans="1:1" x14ac:dyDescent="0.2">
      <c r="A13402"/>
    </row>
    <row r="13403" spans="1:1" x14ac:dyDescent="0.2">
      <c r="A13403"/>
    </row>
    <row r="13404" spans="1:1" x14ac:dyDescent="0.2">
      <c r="A13404"/>
    </row>
    <row r="13405" spans="1:1" x14ac:dyDescent="0.2">
      <c r="A13405"/>
    </row>
    <row r="13406" spans="1:1" x14ac:dyDescent="0.2">
      <c r="A13406"/>
    </row>
    <row r="13407" spans="1:1" x14ac:dyDescent="0.2">
      <c r="A13407"/>
    </row>
    <row r="13408" spans="1:1" x14ac:dyDescent="0.2">
      <c r="A13408"/>
    </row>
    <row r="13409" spans="1:1" x14ac:dyDescent="0.2">
      <c r="A13409"/>
    </row>
    <row r="13410" spans="1:1" x14ac:dyDescent="0.2">
      <c r="A13410"/>
    </row>
    <row r="13411" spans="1:1" x14ac:dyDescent="0.2">
      <c r="A13411"/>
    </row>
    <row r="13412" spans="1:1" x14ac:dyDescent="0.2">
      <c r="A13412"/>
    </row>
    <row r="13413" spans="1:1" x14ac:dyDescent="0.2">
      <c r="A13413"/>
    </row>
    <row r="13414" spans="1:1" x14ac:dyDescent="0.2">
      <c r="A13414"/>
    </row>
    <row r="13415" spans="1:1" x14ac:dyDescent="0.2">
      <c r="A13415"/>
    </row>
    <row r="13416" spans="1:1" x14ac:dyDescent="0.2">
      <c r="A13416"/>
    </row>
    <row r="13417" spans="1:1" x14ac:dyDescent="0.2">
      <c r="A13417"/>
    </row>
    <row r="13418" spans="1:1" x14ac:dyDescent="0.2">
      <c r="A13418"/>
    </row>
    <row r="13419" spans="1:1" x14ac:dyDescent="0.2">
      <c r="A13419"/>
    </row>
    <row r="13420" spans="1:1" x14ac:dyDescent="0.2">
      <c r="A13420"/>
    </row>
    <row r="13421" spans="1:1" x14ac:dyDescent="0.2">
      <c r="A13421"/>
    </row>
    <row r="13422" spans="1:1" x14ac:dyDescent="0.2">
      <c r="A13422"/>
    </row>
    <row r="13423" spans="1:1" x14ac:dyDescent="0.2">
      <c r="A13423"/>
    </row>
    <row r="13424" spans="1:1" x14ac:dyDescent="0.2">
      <c r="A13424"/>
    </row>
    <row r="13425" spans="1:1" x14ac:dyDescent="0.2">
      <c r="A13425"/>
    </row>
    <row r="13426" spans="1:1" x14ac:dyDescent="0.2">
      <c r="A13426"/>
    </row>
    <row r="13427" spans="1:1" x14ac:dyDescent="0.2">
      <c r="A13427"/>
    </row>
    <row r="13428" spans="1:1" x14ac:dyDescent="0.2">
      <c r="A13428"/>
    </row>
    <row r="13429" spans="1:1" x14ac:dyDescent="0.2">
      <c r="A13429"/>
    </row>
    <row r="13430" spans="1:1" x14ac:dyDescent="0.2">
      <c r="A13430"/>
    </row>
    <row r="13431" spans="1:1" x14ac:dyDescent="0.2">
      <c r="A13431"/>
    </row>
    <row r="13432" spans="1:1" x14ac:dyDescent="0.2">
      <c r="A13432"/>
    </row>
    <row r="13433" spans="1:1" x14ac:dyDescent="0.2">
      <c r="A13433"/>
    </row>
    <row r="13434" spans="1:1" x14ac:dyDescent="0.2">
      <c r="A13434"/>
    </row>
    <row r="13435" spans="1:1" x14ac:dyDescent="0.2">
      <c r="A13435"/>
    </row>
    <row r="13436" spans="1:1" x14ac:dyDescent="0.2">
      <c r="A13436"/>
    </row>
    <row r="13437" spans="1:1" x14ac:dyDescent="0.2">
      <c r="A13437"/>
    </row>
    <row r="13438" spans="1:1" x14ac:dyDescent="0.2">
      <c r="A13438"/>
    </row>
    <row r="13439" spans="1:1" x14ac:dyDescent="0.2">
      <c r="A13439"/>
    </row>
    <row r="13440" spans="1:1" x14ac:dyDescent="0.2">
      <c r="A13440"/>
    </row>
    <row r="13441" spans="1:1" x14ac:dyDescent="0.2">
      <c r="A13441"/>
    </row>
    <row r="13442" spans="1:1" x14ac:dyDescent="0.2">
      <c r="A13442"/>
    </row>
    <row r="13443" spans="1:1" x14ac:dyDescent="0.2">
      <c r="A13443"/>
    </row>
    <row r="13444" spans="1:1" x14ac:dyDescent="0.2">
      <c r="A13444"/>
    </row>
    <row r="13445" spans="1:1" x14ac:dyDescent="0.2">
      <c r="A13445"/>
    </row>
    <row r="13446" spans="1:1" x14ac:dyDescent="0.2">
      <c r="A13446"/>
    </row>
    <row r="13447" spans="1:1" x14ac:dyDescent="0.2">
      <c r="A13447"/>
    </row>
    <row r="13448" spans="1:1" x14ac:dyDescent="0.2">
      <c r="A13448"/>
    </row>
    <row r="13449" spans="1:1" x14ac:dyDescent="0.2">
      <c r="A13449"/>
    </row>
    <row r="13450" spans="1:1" x14ac:dyDescent="0.2">
      <c r="A13450"/>
    </row>
    <row r="13451" spans="1:1" x14ac:dyDescent="0.2">
      <c r="A13451"/>
    </row>
    <row r="13452" spans="1:1" x14ac:dyDescent="0.2">
      <c r="A13452"/>
    </row>
    <row r="13453" spans="1:1" x14ac:dyDescent="0.2">
      <c r="A13453"/>
    </row>
    <row r="13454" spans="1:1" x14ac:dyDescent="0.2">
      <c r="A13454"/>
    </row>
    <row r="13455" spans="1:1" x14ac:dyDescent="0.2">
      <c r="A13455"/>
    </row>
    <row r="13456" spans="1:1" x14ac:dyDescent="0.2">
      <c r="A13456"/>
    </row>
    <row r="13457" spans="1:1" x14ac:dyDescent="0.2">
      <c r="A13457"/>
    </row>
    <row r="13458" spans="1:1" x14ac:dyDescent="0.2">
      <c r="A13458"/>
    </row>
    <row r="13459" spans="1:1" x14ac:dyDescent="0.2">
      <c r="A13459"/>
    </row>
    <row r="13460" spans="1:1" x14ac:dyDescent="0.2">
      <c r="A13460"/>
    </row>
    <row r="13461" spans="1:1" x14ac:dyDescent="0.2">
      <c r="A13461"/>
    </row>
    <row r="13462" spans="1:1" x14ac:dyDescent="0.2">
      <c r="A13462"/>
    </row>
    <row r="13463" spans="1:1" x14ac:dyDescent="0.2">
      <c r="A13463"/>
    </row>
    <row r="13464" spans="1:1" x14ac:dyDescent="0.2">
      <c r="A13464"/>
    </row>
    <row r="13465" spans="1:1" x14ac:dyDescent="0.2">
      <c r="A13465"/>
    </row>
    <row r="13466" spans="1:1" x14ac:dyDescent="0.2">
      <c r="A13466"/>
    </row>
    <row r="13467" spans="1:1" x14ac:dyDescent="0.2">
      <c r="A13467"/>
    </row>
    <row r="13468" spans="1:1" x14ac:dyDescent="0.2">
      <c r="A13468"/>
    </row>
    <row r="13469" spans="1:1" x14ac:dyDescent="0.2">
      <c r="A13469"/>
    </row>
    <row r="13470" spans="1:1" x14ac:dyDescent="0.2">
      <c r="A13470"/>
    </row>
    <row r="13471" spans="1:1" x14ac:dyDescent="0.2">
      <c r="A13471"/>
    </row>
    <row r="13472" spans="1:1" x14ac:dyDescent="0.2">
      <c r="A13472"/>
    </row>
    <row r="13473" spans="1:1" x14ac:dyDescent="0.2">
      <c r="A13473"/>
    </row>
    <row r="13474" spans="1:1" x14ac:dyDescent="0.2">
      <c r="A13474"/>
    </row>
    <row r="13475" spans="1:1" x14ac:dyDescent="0.2">
      <c r="A13475"/>
    </row>
    <row r="13476" spans="1:1" x14ac:dyDescent="0.2">
      <c r="A13476"/>
    </row>
    <row r="13477" spans="1:1" x14ac:dyDescent="0.2">
      <c r="A13477"/>
    </row>
    <row r="13478" spans="1:1" x14ac:dyDescent="0.2">
      <c r="A13478"/>
    </row>
    <row r="13479" spans="1:1" x14ac:dyDescent="0.2">
      <c r="A13479"/>
    </row>
    <row r="13480" spans="1:1" x14ac:dyDescent="0.2">
      <c r="A13480"/>
    </row>
    <row r="13481" spans="1:1" x14ac:dyDescent="0.2">
      <c r="A13481"/>
    </row>
    <row r="13482" spans="1:1" x14ac:dyDescent="0.2">
      <c r="A13482"/>
    </row>
    <row r="13483" spans="1:1" x14ac:dyDescent="0.2">
      <c r="A13483"/>
    </row>
    <row r="13484" spans="1:1" x14ac:dyDescent="0.2">
      <c r="A13484"/>
    </row>
    <row r="13485" spans="1:1" x14ac:dyDescent="0.2">
      <c r="A13485"/>
    </row>
    <row r="13486" spans="1:1" x14ac:dyDescent="0.2">
      <c r="A13486"/>
    </row>
    <row r="13487" spans="1:1" x14ac:dyDescent="0.2">
      <c r="A13487"/>
    </row>
    <row r="13488" spans="1:1" x14ac:dyDescent="0.2">
      <c r="A13488"/>
    </row>
    <row r="13489" spans="1:1" x14ac:dyDescent="0.2">
      <c r="A13489"/>
    </row>
    <row r="13490" spans="1:1" x14ac:dyDescent="0.2">
      <c r="A13490"/>
    </row>
    <row r="13491" spans="1:1" x14ac:dyDescent="0.2">
      <c r="A13491"/>
    </row>
    <row r="13492" spans="1:1" x14ac:dyDescent="0.2">
      <c r="A13492"/>
    </row>
    <row r="13493" spans="1:1" x14ac:dyDescent="0.2">
      <c r="A13493"/>
    </row>
    <row r="13494" spans="1:1" x14ac:dyDescent="0.2">
      <c r="A13494"/>
    </row>
    <row r="13495" spans="1:1" x14ac:dyDescent="0.2">
      <c r="A13495"/>
    </row>
    <row r="13496" spans="1:1" x14ac:dyDescent="0.2">
      <c r="A13496"/>
    </row>
    <row r="13497" spans="1:1" x14ac:dyDescent="0.2">
      <c r="A13497"/>
    </row>
    <row r="13498" spans="1:1" x14ac:dyDescent="0.2">
      <c r="A13498"/>
    </row>
    <row r="13499" spans="1:1" x14ac:dyDescent="0.2">
      <c r="A13499"/>
    </row>
    <row r="13500" spans="1:1" x14ac:dyDescent="0.2">
      <c r="A13500"/>
    </row>
    <row r="13501" spans="1:1" x14ac:dyDescent="0.2">
      <c r="A13501"/>
    </row>
    <row r="13502" spans="1:1" x14ac:dyDescent="0.2">
      <c r="A13502"/>
    </row>
    <row r="13503" spans="1:1" x14ac:dyDescent="0.2">
      <c r="A13503"/>
    </row>
    <row r="13504" spans="1:1" x14ac:dyDescent="0.2">
      <c r="A13504"/>
    </row>
    <row r="13505" spans="1:1" x14ac:dyDescent="0.2">
      <c r="A13505"/>
    </row>
    <row r="13506" spans="1:1" x14ac:dyDescent="0.2">
      <c r="A13506"/>
    </row>
    <row r="13507" spans="1:1" x14ac:dyDescent="0.2">
      <c r="A13507"/>
    </row>
    <row r="13508" spans="1:1" x14ac:dyDescent="0.2">
      <c r="A13508"/>
    </row>
    <row r="13509" spans="1:1" x14ac:dyDescent="0.2">
      <c r="A13509"/>
    </row>
    <row r="13510" spans="1:1" x14ac:dyDescent="0.2">
      <c r="A13510"/>
    </row>
    <row r="13511" spans="1:1" x14ac:dyDescent="0.2">
      <c r="A13511"/>
    </row>
    <row r="13512" spans="1:1" x14ac:dyDescent="0.2">
      <c r="A13512"/>
    </row>
    <row r="13513" spans="1:1" x14ac:dyDescent="0.2">
      <c r="A13513"/>
    </row>
    <row r="13514" spans="1:1" x14ac:dyDescent="0.2">
      <c r="A13514"/>
    </row>
    <row r="13515" spans="1:1" x14ac:dyDescent="0.2">
      <c r="A13515"/>
    </row>
    <row r="13516" spans="1:1" x14ac:dyDescent="0.2">
      <c r="A13516"/>
    </row>
    <row r="13517" spans="1:1" x14ac:dyDescent="0.2">
      <c r="A13517"/>
    </row>
    <row r="13518" spans="1:1" x14ac:dyDescent="0.2">
      <c r="A13518"/>
    </row>
    <row r="13519" spans="1:1" x14ac:dyDescent="0.2">
      <c r="A13519"/>
    </row>
    <row r="13520" spans="1:1" x14ac:dyDescent="0.2">
      <c r="A13520"/>
    </row>
    <row r="13521" spans="1:1" x14ac:dyDescent="0.2">
      <c r="A13521"/>
    </row>
    <row r="13522" spans="1:1" x14ac:dyDescent="0.2">
      <c r="A13522"/>
    </row>
    <row r="13523" spans="1:1" x14ac:dyDescent="0.2">
      <c r="A13523"/>
    </row>
    <row r="13524" spans="1:1" x14ac:dyDescent="0.2">
      <c r="A13524"/>
    </row>
    <row r="13525" spans="1:1" x14ac:dyDescent="0.2">
      <c r="A13525"/>
    </row>
    <row r="13526" spans="1:1" x14ac:dyDescent="0.2">
      <c r="A13526"/>
    </row>
    <row r="13527" spans="1:1" x14ac:dyDescent="0.2">
      <c r="A13527"/>
    </row>
    <row r="13528" spans="1:1" x14ac:dyDescent="0.2">
      <c r="A13528"/>
    </row>
    <row r="13529" spans="1:1" x14ac:dyDescent="0.2">
      <c r="A13529"/>
    </row>
    <row r="13530" spans="1:1" x14ac:dyDescent="0.2">
      <c r="A13530"/>
    </row>
    <row r="13531" spans="1:1" x14ac:dyDescent="0.2">
      <c r="A13531"/>
    </row>
    <row r="13532" spans="1:1" x14ac:dyDescent="0.2">
      <c r="A13532"/>
    </row>
    <row r="13533" spans="1:1" x14ac:dyDescent="0.2">
      <c r="A13533"/>
    </row>
    <row r="13534" spans="1:1" x14ac:dyDescent="0.2">
      <c r="A13534"/>
    </row>
    <row r="13535" spans="1:1" x14ac:dyDescent="0.2">
      <c r="A13535"/>
    </row>
    <row r="13536" spans="1:1" x14ac:dyDescent="0.2">
      <c r="A13536"/>
    </row>
    <row r="13537" spans="1:1" x14ac:dyDescent="0.2">
      <c r="A13537"/>
    </row>
    <row r="13538" spans="1:1" x14ac:dyDescent="0.2">
      <c r="A13538"/>
    </row>
    <row r="13539" spans="1:1" x14ac:dyDescent="0.2">
      <c r="A13539"/>
    </row>
    <row r="13540" spans="1:1" x14ac:dyDescent="0.2">
      <c r="A13540"/>
    </row>
    <row r="13541" spans="1:1" x14ac:dyDescent="0.2">
      <c r="A13541"/>
    </row>
    <row r="13542" spans="1:1" x14ac:dyDescent="0.2">
      <c r="A13542"/>
    </row>
    <row r="13543" spans="1:1" x14ac:dyDescent="0.2">
      <c r="A13543"/>
    </row>
    <row r="13544" spans="1:1" x14ac:dyDescent="0.2">
      <c r="A13544"/>
    </row>
    <row r="13545" spans="1:1" x14ac:dyDescent="0.2">
      <c r="A13545"/>
    </row>
    <row r="13546" spans="1:1" x14ac:dyDescent="0.2">
      <c r="A13546"/>
    </row>
    <row r="13547" spans="1:1" x14ac:dyDescent="0.2">
      <c r="A13547"/>
    </row>
    <row r="13548" spans="1:1" x14ac:dyDescent="0.2">
      <c r="A13548"/>
    </row>
    <row r="13549" spans="1:1" x14ac:dyDescent="0.2">
      <c r="A13549"/>
    </row>
    <row r="13550" spans="1:1" x14ac:dyDescent="0.2">
      <c r="A13550"/>
    </row>
    <row r="13551" spans="1:1" x14ac:dyDescent="0.2">
      <c r="A13551"/>
    </row>
    <row r="13552" spans="1:1" x14ac:dyDescent="0.2">
      <c r="A13552"/>
    </row>
    <row r="13553" spans="1:1" x14ac:dyDescent="0.2">
      <c r="A13553"/>
    </row>
    <row r="13554" spans="1:1" x14ac:dyDescent="0.2">
      <c r="A13554"/>
    </row>
    <row r="13555" spans="1:1" x14ac:dyDescent="0.2">
      <c r="A13555"/>
    </row>
    <row r="13556" spans="1:1" x14ac:dyDescent="0.2">
      <c r="A13556"/>
    </row>
    <row r="13557" spans="1:1" x14ac:dyDescent="0.2">
      <c r="A13557"/>
    </row>
    <row r="13558" spans="1:1" x14ac:dyDescent="0.2">
      <c r="A13558"/>
    </row>
    <row r="13559" spans="1:1" x14ac:dyDescent="0.2">
      <c r="A13559"/>
    </row>
    <row r="13560" spans="1:1" x14ac:dyDescent="0.2">
      <c r="A13560"/>
    </row>
    <row r="13561" spans="1:1" x14ac:dyDescent="0.2">
      <c r="A13561"/>
    </row>
    <row r="13562" spans="1:1" x14ac:dyDescent="0.2">
      <c r="A13562"/>
    </row>
    <row r="13563" spans="1:1" x14ac:dyDescent="0.2">
      <c r="A13563"/>
    </row>
    <row r="13564" spans="1:1" x14ac:dyDescent="0.2">
      <c r="A13564"/>
    </row>
    <row r="13565" spans="1:1" x14ac:dyDescent="0.2">
      <c r="A13565"/>
    </row>
    <row r="13566" spans="1:1" x14ac:dyDescent="0.2">
      <c r="A13566"/>
    </row>
    <row r="13567" spans="1:1" x14ac:dyDescent="0.2">
      <c r="A13567"/>
    </row>
    <row r="13568" spans="1:1" x14ac:dyDescent="0.2">
      <c r="A13568"/>
    </row>
    <row r="13569" spans="1:1" x14ac:dyDescent="0.2">
      <c r="A13569"/>
    </row>
    <row r="13570" spans="1:1" x14ac:dyDescent="0.2">
      <c r="A13570"/>
    </row>
    <row r="13571" spans="1:1" x14ac:dyDescent="0.2">
      <c r="A13571"/>
    </row>
    <row r="13572" spans="1:1" x14ac:dyDescent="0.2">
      <c r="A13572"/>
    </row>
    <row r="13573" spans="1:1" x14ac:dyDescent="0.2">
      <c r="A13573"/>
    </row>
    <row r="13574" spans="1:1" x14ac:dyDescent="0.2">
      <c r="A13574"/>
    </row>
    <row r="13575" spans="1:1" x14ac:dyDescent="0.2">
      <c r="A13575"/>
    </row>
    <row r="13576" spans="1:1" x14ac:dyDescent="0.2">
      <c r="A13576"/>
    </row>
    <row r="13577" spans="1:1" x14ac:dyDescent="0.2">
      <c r="A13577"/>
    </row>
    <row r="13578" spans="1:1" x14ac:dyDescent="0.2">
      <c r="A13578"/>
    </row>
    <row r="13579" spans="1:1" x14ac:dyDescent="0.2">
      <c r="A13579"/>
    </row>
    <row r="13580" spans="1:1" x14ac:dyDescent="0.2">
      <c r="A13580"/>
    </row>
    <row r="13581" spans="1:1" x14ac:dyDescent="0.2">
      <c r="A13581"/>
    </row>
    <row r="13582" spans="1:1" x14ac:dyDescent="0.2">
      <c r="A13582"/>
    </row>
    <row r="13583" spans="1:1" x14ac:dyDescent="0.2">
      <c r="A13583"/>
    </row>
    <row r="13584" spans="1:1" x14ac:dyDescent="0.2">
      <c r="A13584"/>
    </row>
    <row r="13585" spans="1:1" x14ac:dyDescent="0.2">
      <c r="A13585"/>
    </row>
    <row r="13586" spans="1:1" x14ac:dyDescent="0.2">
      <c r="A13586"/>
    </row>
    <row r="13587" spans="1:1" x14ac:dyDescent="0.2">
      <c r="A13587"/>
    </row>
    <row r="13588" spans="1:1" x14ac:dyDescent="0.2">
      <c r="A13588"/>
    </row>
    <row r="13589" spans="1:1" x14ac:dyDescent="0.2">
      <c r="A13589"/>
    </row>
    <row r="13590" spans="1:1" x14ac:dyDescent="0.2">
      <c r="A13590"/>
    </row>
    <row r="13591" spans="1:1" x14ac:dyDescent="0.2">
      <c r="A13591"/>
    </row>
    <row r="13592" spans="1:1" x14ac:dyDescent="0.2">
      <c r="A13592"/>
    </row>
    <row r="13593" spans="1:1" x14ac:dyDescent="0.2">
      <c r="A13593"/>
    </row>
    <row r="13594" spans="1:1" x14ac:dyDescent="0.2">
      <c r="A13594"/>
    </row>
    <row r="13595" spans="1:1" x14ac:dyDescent="0.2">
      <c r="A13595"/>
    </row>
    <row r="13596" spans="1:1" x14ac:dyDescent="0.2">
      <c r="A13596"/>
    </row>
    <row r="13597" spans="1:1" x14ac:dyDescent="0.2">
      <c r="A13597"/>
    </row>
    <row r="13598" spans="1:1" x14ac:dyDescent="0.2">
      <c r="A13598"/>
    </row>
    <row r="13599" spans="1:1" x14ac:dyDescent="0.2">
      <c r="A13599"/>
    </row>
    <row r="13600" spans="1:1" x14ac:dyDescent="0.2">
      <c r="A13600"/>
    </row>
    <row r="13601" spans="1:1" x14ac:dyDescent="0.2">
      <c r="A13601"/>
    </row>
    <row r="13602" spans="1:1" x14ac:dyDescent="0.2">
      <c r="A13602"/>
    </row>
    <row r="13603" spans="1:1" x14ac:dyDescent="0.2">
      <c r="A13603"/>
    </row>
    <row r="13604" spans="1:1" x14ac:dyDescent="0.2">
      <c r="A13604"/>
    </row>
    <row r="13605" spans="1:1" x14ac:dyDescent="0.2">
      <c r="A13605"/>
    </row>
    <row r="13606" spans="1:1" x14ac:dyDescent="0.2">
      <c r="A13606"/>
    </row>
    <row r="13607" spans="1:1" x14ac:dyDescent="0.2">
      <c r="A13607"/>
    </row>
    <row r="13608" spans="1:1" x14ac:dyDescent="0.2">
      <c r="A13608"/>
    </row>
    <row r="13609" spans="1:1" x14ac:dyDescent="0.2">
      <c r="A13609"/>
    </row>
    <row r="13610" spans="1:1" x14ac:dyDescent="0.2">
      <c r="A13610"/>
    </row>
    <row r="13611" spans="1:1" x14ac:dyDescent="0.2">
      <c r="A13611"/>
    </row>
    <row r="13612" spans="1:1" x14ac:dyDescent="0.2">
      <c r="A13612"/>
    </row>
    <row r="13613" spans="1:1" x14ac:dyDescent="0.2">
      <c r="A13613"/>
    </row>
    <row r="13614" spans="1:1" x14ac:dyDescent="0.2">
      <c r="A13614"/>
    </row>
    <row r="13615" spans="1:1" x14ac:dyDescent="0.2">
      <c r="A13615"/>
    </row>
    <row r="13616" spans="1:1" x14ac:dyDescent="0.2">
      <c r="A13616"/>
    </row>
    <row r="13617" spans="1:1" x14ac:dyDescent="0.2">
      <c r="A13617"/>
    </row>
    <row r="13618" spans="1:1" x14ac:dyDescent="0.2">
      <c r="A13618"/>
    </row>
    <row r="13619" spans="1:1" x14ac:dyDescent="0.2">
      <c r="A13619"/>
    </row>
    <row r="13620" spans="1:1" x14ac:dyDescent="0.2">
      <c r="A13620"/>
    </row>
    <row r="13621" spans="1:1" x14ac:dyDescent="0.2">
      <c r="A13621"/>
    </row>
    <row r="13622" spans="1:1" x14ac:dyDescent="0.2">
      <c r="A13622"/>
    </row>
    <row r="13623" spans="1:1" x14ac:dyDescent="0.2">
      <c r="A13623"/>
    </row>
    <row r="13624" spans="1:1" x14ac:dyDescent="0.2">
      <c r="A13624"/>
    </row>
    <row r="13625" spans="1:1" x14ac:dyDescent="0.2">
      <c r="A13625"/>
    </row>
    <row r="13626" spans="1:1" x14ac:dyDescent="0.2">
      <c r="A13626"/>
    </row>
    <row r="13627" spans="1:1" x14ac:dyDescent="0.2">
      <c r="A13627"/>
    </row>
    <row r="13628" spans="1:1" x14ac:dyDescent="0.2">
      <c r="A13628"/>
    </row>
    <row r="13629" spans="1:1" x14ac:dyDescent="0.2">
      <c r="A13629"/>
    </row>
    <row r="13630" spans="1:1" x14ac:dyDescent="0.2">
      <c r="A13630"/>
    </row>
    <row r="13631" spans="1:1" x14ac:dyDescent="0.2">
      <c r="A13631"/>
    </row>
    <row r="13632" spans="1:1" x14ac:dyDescent="0.2">
      <c r="A13632"/>
    </row>
    <row r="13633" spans="1:1" x14ac:dyDescent="0.2">
      <c r="A13633"/>
    </row>
    <row r="13634" spans="1:1" x14ac:dyDescent="0.2">
      <c r="A13634"/>
    </row>
    <row r="13635" spans="1:1" x14ac:dyDescent="0.2">
      <c r="A13635"/>
    </row>
    <row r="13636" spans="1:1" x14ac:dyDescent="0.2">
      <c r="A13636"/>
    </row>
    <row r="13637" spans="1:1" x14ac:dyDescent="0.2">
      <c r="A13637"/>
    </row>
    <row r="13638" spans="1:1" x14ac:dyDescent="0.2">
      <c r="A13638"/>
    </row>
    <row r="13639" spans="1:1" x14ac:dyDescent="0.2">
      <c r="A13639"/>
    </row>
    <row r="13640" spans="1:1" x14ac:dyDescent="0.2">
      <c r="A13640"/>
    </row>
    <row r="13641" spans="1:1" x14ac:dyDescent="0.2">
      <c r="A13641"/>
    </row>
    <row r="13642" spans="1:1" x14ac:dyDescent="0.2">
      <c r="A13642"/>
    </row>
    <row r="13643" spans="1:1" x14ac:dyDescent="0.2">
      <c r="A13643"/>
    </row>
    <row r="13644" spans="1:1" x14ac:dyDescent="0.2">
      <c r="A13644"/>
    </row>
    <row r="13645" spans="1:1" x14ac:dyDescent="0.2">
      <c r="A13645"/>
    </row>
    <row r="13646" spans="1:1" x14ac:dyDescent="0.2">
      <c r="A13646"/>
    </row>
    <row r="13647" spans="1:1" x14ac:dyDescent="0.2">
      <c r="A13647"/>
    </row>
    <row r="13648" spans="1:1" x14ac:dyDescent="0.2">
      <c r="A13648"/>
    </row>
    <row r="13649" spans="1:1" x14ac:dyDescent="0.2">
      <c r="A13649"/>
    </row>
    <row r="13650" spans="1:1" x14ac:dyDescent="0.2">
      <c r="A13650"/>
    </row>
    <row r="13651" spans="1:1" x14ac:dyDescent="0.2">
      <c r="A13651"/>
    </row>
    <row r="13652" spans="1:1" x14ac:dyDescent="0.2">
      <c r="A13652"/>
    </row>
    <row r="13653" spans="1:1" x14ac:dyDescent="0.2">
      <c r="A13653"/>
    </row>
    <row r="13654" spans="1:1" x14ac:dyDescent="0.2">
      <c r="A13654"/>
    </row>
    <row r="13655" spans="1:1" x14ac:dyDescent="0.2">
      <c r="A13655"/>
    </row>
    <row r="13656" spans="1:1" x14ac:dyDescent="0.2">
      <c r="A13656"/>
    </row>
    <row r="13657" spans="1:1" x14ac:dyDescent="0.2">
      <c r="A13657"/>
    </row>
    <row r="13658" spans="1:1" x14ac:dyDescent="0.2">
      <c r="A13658"/>
    </row>
    <row r="13659" spans="1:1" x14ac:dyDescent="0.2">
      <c r="A13659"/>
    </row>
    <row r="13660" spans="1:1" x14ac:dyDescent="0.2">
      <c r="A13660"/>
    </row>
    <row r="13661" spans="1:1" x14ac:dyDescent="0.2">
      <c r="A13661"/>
    </row>
    <row r="13662" spans="1:1" x14ac:dyDescent="0.2">
      <c r="A13662"/>
    </row>
    <row r="13663" spans="1:1" x14ac:dyDescent="0.2">
      <c r="A13663"/>
    </row>
    <row r="13664" spans="1:1" x14ac:dyDescent="0.2">
      <c r="A13664"/>
    </row>
    <row r="13665" spans="1:1" x14ac:dyDescent="0.2">
      <c r="A13665"/>
    </row>
    <row r="13666" spans="1:1" x14ac:dyDescent="0.2">
      <c r="A13666"/>
    </row>
    <row r="13667" spans="1:1" x14ac:dyDescent="0.2">
      <c r="A13667"/>
    </row>
    <row r="13668" spans="1:1" x14ac:dyDescent="0.2">
      <c r="A13668"/>
    </row>
    <row r="13669" spans="1:1" x14ac:dyDescent="0.2">
      <c r="A13669"/>
    </row>
    <row r="13670" spans="1:1" x14ac:dyDescent="0.2">
      <c r="A13670"/>
    </row>
    <row r="13671" spans="1:1" x14ac:dyDescent="0.2">
      <c r="A13671"/>
    </row>
    <row r="13672" spans="1:1" x14ac:dyDescent="0.2">
      <c r="A13672"/>
    </row>
    <row r="13673" spans="1:1" x14ac:dyDescent="0.2">
      <c r="A13673"/>
    </row>
    <row r="13674" spans="1:1" x14ac:dyDescent="0.2">
      <c r="A13674"/>
    </row>
    <row r="13675" spans="1:1" x14ac:dyDescent="0.2">
      <c r="A13675"/>
    </row>
    <row r="13676" spans="1:1" x14ac:dyDescent="0.2">
      <c r="A13676"/>
    </row>
    <row r="13677" spans="1:1" x14ac:dyDescent="0.2">
      <c r="A13677"/>
    </row>
    <row r="13678" spans="1:1" x14ac:dyDescent="0.2">
      <c r="A13678"/>
    </row>
    <row r="13679" spans="1:1" x14ac:dyDescent="0.2">
      <c r="A13679"/>
    </row>
    <row r="13680" spans="1:1" x14ac:dyDescent="0.2">
      <c r="A13680"/>
    </row>
    <row r="13681" spans="1:1" x14ac:dyDescent="0.2">
      <c r="A13681"/>
    </row>
    <row r="13682" spans="1:1" x14ac:dyDescent="0.2">
      <c r="A13682"/>
    </row>
    <row r="13683" spans="1:1" x14ac:dyDescent="0.2">
      <c r="A13683"/>
    </row>
    <row r="13684" spans="1:1" x14ac:dyDescent="0.2">
      <c r="A13684"/>
    </row>
    <row r="13685" spans="1:1" x14ac:dyDescent="0.2">
      <c r="A13685"/>
    </row>
    <row r="13686" spans="1:1" x14ac:dyDescent="0.2">
      <c r="A13686"/>
    </row>
    <row r="13687" spans="1:1" x14ac:dyDescent="0.2">
      <c r="A13687"/>
    </row>
    <row r="13688" spans="1:1" x14ac:dyDescent="0.2">
      <c r="A13688"/>
    </row>
    <row r="13689" spans="1:1" x14ac:dyDescent="0.2">
      <c r="A13689"/>
    </row>
    <row r="13690" spans="1:1" x14ac:dyDescent="0.2">
      <c r="A13690"/>
    </row>
    <row r="13691" spans="1:1" x14ac:dyDescent="0.2">
      <c r="A13691"/>
    </row>
    <row r="13692" spans="1:1" x14ac:dyDescent="0.2">
      <c r="A13692"/>
    </row>
    <row r="13693" spans="1:1" x14ac:dyDescent="0.2">
      <c r="A13693"/>
    </row>
    <row r="13694" spans="1:1" x14ac:dyDescent="0.2">
      <c r="A13694"/>
    </row>
    <row r="13695" spans="1:1" x14ac:dyDescent="0.2">
      <c r="A13695"/>
    </row>
    <row r="13696" spans="1:1" x14ac:dyDescent="0.2">
      <c r="A13696"/>
    </row>
    <row r="13697" spans="1:1" x14ac:dyDescent="0.2">
      <c r="A13697"/>
    </row>
    <row r="13698" spans="1:1" x14ac:dyDescent="0.2">
      <c r="A13698"/>
    </row>
    <row r="13699" spans="1:1" x14ac:dyDescent="0.2">
      <c r="A13699"/>
    </row>
    <row r="13700" spans="1:1" x14ac:dyDescent="0.2">
      <c r="A13700"/>
    </row>
    <row r="13701" spans="1:1" x14ac:dyDescent="0.2">
      <c r="A13701"/>
    </row>
    <row r="13702" spans="1:1" x14ac:dyDescent="0.2">
      <c r="A13702"/>
    </row>
    <row r="13703" spans="1:1" x14ac:dyDescent="0.2">
      <c r="A13703"/>
    </row>
    <row r="13704" spans="1:1" x14ac:dyDescent="0.2">
      <c r="A13704"/>
    </row>
    <row r="13705" spans="1:1" x14ac:dyDescent="0.2">
      <c r="A13705"/>
    </row>
    <row r="13706" spans="1:1" x14ac:dyDescent="0.2">
      <c r="A13706"/>
    </row>
    <row r="13707" spans="1:1" x14ac:dyDescent="0.2">
      <c r="A13707"/>
    </row>
    <row r="13708" spans="1:1" x14ac:dyDescent="0.2">
      <c r="A13708"/>
    </row>
    <row r="13709" spans="1:1" x14ac:dyDescent="0.2">
      <c r="A13709"/>
    </row>
    <row r="13710" spans="1:1" x14ac:dyDescent="0.2">
      <c r="A13710"/>
    </row>
    <row r="13711" spans="1:1" x14ac:dyDescent="0.2">
      <c r="A13711"/>
    </row>
    <row r="13712" spans="1:1" x14ac:dyDescent="0.2">
      <c r="A13712"/>
    </row>
    <row r="13713" spans="1:1" x14ac:dyDescent="0.2">
      <c r="A13713"/>
    </row>
    <row r="13714" spans="1:1" x14ac:dyDescent="0.2">
      <c r="A13714"/>
    </row>
    <row r="13715" spans="1:1" x14ac:dyDescent="0.2">
      <c r="A13715"/>
    </row>
    <row r="13716" spans="1:1" x14ac:dyDescent="0.2">
      <c r="A13716"/>
    </row>
    <row r="13717" spans="1:1" x14ac:dyDescent="0.2">
      <c r="A13717"/>
    </row>
    <row r="13718" spans="1:1" x14ac:dyDescent="0.2">
      <c r="A13718"/>
    </row>
    <row r="13719" spans="1:1" x14ac:dyDescent="0.2">
      <c r="A13719"/>
    </row>
    <row r="13720" spans="1:1" x14ac:dyDescent="0.2">
      <c r="A13720"/>
    </row>
    <row r="13721" spans="1:1" x14ac:dyDescent="0.2">
      <c r="A13721"/>
    </row>
    <row r="13722" spans="1:1" x14ac:dyDescent="0.2">
      <c r="A13722"/>
    </row>
    <row r="13723" spans="1:1" x14ac:dyDescent="0.2">
      <c r="A13723"/>
    </row>
    <row r="13724" spans="1:1" x14ac:dyDescent="0.2">
      <c r="A13724"/>
    </row>
    <row r="13725" spans="1:1" x14ac:dyDescent="0.2">
      <c r="A13725"/>
    </row>
    <row r="13726" spans="1:1" x14ac:dyDescent="0.2">
      <c r="A13726"/>
    </row>
    <row r="13727" spans="1:1" x14ac:dyDescent="0.2">
      <c r="A13727"/>
    </row>
    <row r="13728" spans="1:1" x14ac:dyDescent="0.2">
      <c r="A13728"/>
    </row>
    <row r="13729" spans="1:1" x14ac:dyDescent="0.2">
      <c r="A13729"/>
    </row>
    <row r="13730" spans="1:1" x14ac:dyDescent="0.2">
      <c r="A13730"/>
    </row>
    <row r="13731" spans="1:1" x14ac:dyDescent="0.2">
      <c r="A13731"/>
    </row>
    <row r="13732" spans="1:1" x14ac:dyDescent="0.2">
      <c r="A13732"/>
    </row>
    <row r="13733" spans="1:1" x14ac:dyDescent="0.2">
      <c r="A13733"/>
    </row>
    <row r="13734" spans="1:1" x14ac:dyDescent="0.2">
      <c r="A13734"/>
    </row>
    <row r="13735" spans="1:1" x14ac:dyDescent="0.2">
      <c r="A13735"/>
    </row>
    <row r="13736" spans="1:1" x14ac:dyDescent="0.2">
      <c r="A13736"/>
    </row>
    <row r="13737" spans="1:1" x14ac:dyDescent="0.2">
      <c r="A13737"/>
    </row>
    <row r="13738" spans="1:1" x14ac:dyDescent="0.2">
      <c r="A13738"/>
    </row>
    <row r="13739" spans="1:1" x14ac:dyDescent="0.2">
      <c r="A13739"/>
    </row>
    <row r="13740" spans="1:1" x14ac:dyDescent="0.2">
      <c r="A13740"/>
    </row>
    <row r="13741" spans="1:1" x14ac:dyDescent="0.2">
      <c r="A13741"/>
    </row>
    <row r="13742" spans="1:1" x14ac:dyDescent="0.2">
      <c r="A13742"/>
    </row>
    <row r="13743" spans="1:1" x14ac:dyDescent="0.2">
      <c r="A13743"/>
    </row>
    <row r="13744" spans="1:1" x14ac:dyDescent="0.2">
      <c r="A13744"/>
    </row>
    <row r="13745" spans="1:1" x14ac:dyDescent="0.2">
      <c r="A13745"/>
    </row>
    <row r="13746" spans="1:1" x14ac:dyDescent="0.2">
      <c r="A13746"/>
    </row>
    <row r="13747" spans="1:1" x14ac:dyDescent="0.2">
      <c r="A13747"/>
    </row>
    <row r="13748" spans="1:1" x14ac:dyDescent="0.2">
      <c r="A13748"/>
    </row>
    <row r="13749" spans="1:1" x14ac:dyDescent="0.2">
      <c r="A13749"/>
    </row>
    <row r="13750" spans="1:1" x14ac:dyDescent="0.2">
      <c r="A13750"/>
    </row>
    <row r="13751" spans="1:1" x14ac:dyDescent="0.2">
      <c r="A13751"/>
    </row>
    <row r="13752" spans="1:1" x14ac:dyDescent="0.2">
      <c r="A13752"/>
    </row>
    <row r="13753" spans="1:1" x14ac:dyDescent="0.2">
      <c r="A13753"/>
    </row>
    <row r="13754" spans="1:1" x14ac:dyDescent="0.2">
      <c r="A13754"/>
    </row>
    <row r="13755" spans="1:1" x14ac:dyDescent="0.2">
      <c r="A13755"/>
    </row>
    <row r="13756" spans="1:1" x14ac:dyDescent="0.2">
      <c r="A13756"/>
    </row>
    <row r="13757" spans="1:1" x14ac:dyDescent="0.2">
      <c r="A13757"/>
    </row>
    <row r="13758" spans="1:1" x14ac:dyDescent="0.2">
      <c r="A13758"/>
    </row>
    <row r="13759" spans="1:1" x14ac:dyDescent="0.2">
      <c r="A13759"/>
    </row>
    <row r="13760" spans="1:1" x14ac:dyDescent="0.2">
      <c r="A13760"/>
    </row>
    <row r="13761" spans="1:1" x14ac:dyDescent="0.2">
      <c r="A13761"/>
    </row>
    <row r="13762" spans="1:1" x14ac:dyDescent="0.2">
      <c r="A13762"/>
    </row>
    <row r="13763" spans="1:1" x14ac:dyDescent="0.2">
      <c r="A13763"/>
    </row>
    <row r="13764" spans="1:1" x14ac:dyDescent="0.2">
      <c r="A13764"/>
    </row>
    <row r="13765" spans="1:1" x14ac:dyDescent="0.2">
      <c r="A13765"/>
    </row>
    <row r="13766" spans="1:1" x14ac:dyDescent="0.2">
      <c r="A13766"/>
    </row>
    <row r="13767" spans="1:1" x14ac:dyDescent="0.2">
      <c r="A13767"/>
    </row>
    <row r="13768" spans="1:1" x14ac:dyDescent="0.2">
      <c r="A13768"/>
    </row>
    <row r="13769" spans="1:1" x14ac:dyDescent="0.2">
      <c r="A13769"/>
    </row>
    <row r="13770" spans="1:1" x14ac:dyDescent="0.2">
      <c r="A13770"/>
    </row>
    <row r="13771" spans="1:1" x14ac:dyDescent="0.2">
      <c r="A13771"/>
    </row>
    <row r="13772" spans="1:1" x14ac:dyDescent="0.2">
      <c r="A13772"/>
    </row>
    <row r="13773" spans="1:1" x14ac:dyDescent="0.2">
      <c r="A13773"/>
    </row>
    <row r="13774" spans="1:1" x14ac:dyDescent="0.2">
      <c r="A13774"/>
    </row>
    <row r="13775" spans="1:1" x14ac:dyDescent="0.2">
      <c r="A13775"/>
    </row>
    <row r="13776" spans="1:1" x14ac:dyDescent="0.2">
      <c r="A13776"/>
    </row>
    <row r="13777" spans="1:1" x14ac:dyDescent="0.2">
      <c r="A13777"/>
    </row>
    <row r="13778" spans="1:1" x14ac:dyDescent="0.2">
      <c r="A13778"/>
    </row>
    <row r="13779" spans="1:1" x14ac:dyDescent="0.2">
      <c r="A13779"/>
    </row>
    <row r="13780" spans="1:1" x14ac:dyDescent="0.2">
      <c r="A13780"/>
    </row>
    <row r="13781" spans="1:1" x14ac:dyDescent="0.2">
      <c r="A13781"/>
    </row>
    <row r="13782" spans="1:1" x14ac:dyDescent="0.2">
      <c r="A13782"/>
    </row>
    <row r="13783" spans="1:1" x14ac:dyDescent="0.2">
      <c r="A13783"/>
    </row>
    <row r="13784" spans="1:1" x14ac:dyDescent="0.2">
      <c r="A13784"/>
    </row>
    <row r="13785" spans="1:1" x14ac:dyDescent="0.2">
      <c r="A13785"/>
    </row>
    <row r="13786" spans="1:1" x14ac:dyDescent="0.2">
      <c r="A13786"/>
    </row>
    <row r="13787" spans="1:1" x14ac:dyDescent="0.2">
      <c r="A13787"/>
    </row>
    <row r="13788" spans="1:1" x14ac:dyDescent="0.2">
      <c r="A13788"/>
    </row>
    <row r="13789" spans="1:1" x14ac:dyDescent="0.2">
      <c r="A13789"/>
    </row>
    <row r="13790" spans="1:1" x14ac:dyDescent="0.2">
      <c r="A13790"/>
    </row>
    <row r="13791" spans="1:1" x14ac:dyDescent="0.2">
      <c r="A13791"/>
    </row>
    <row r="13792" spans="1:1" x14ac:dyDescent="0.2">
      <c r="A13792"/>
    </row>
    <row r="13793" spans="1:1" x14ac:dyDescent="0.2">
      <c r="A13793"/>
    </row>
    <row r="13794" spans="1:1" x14ac:dyDescent="0.2">
      <c r="A13794"/>
    </row>
    <row r="13795" spans="1:1" x14ac:dyDescent="0.2">
      <c r="A13795"/>
    </row>
    <row r="13796" spans="1:1" x14ac:dyDescent="0.2">
      <c r="A13796"/>
    </row>
    <row r="13797" spans="1:1" x14ac:dyDescent="0.2">
      <c r="A13797"/>
    </row>
    <row r="13798" spans="1:1" x14ac:dyDescent="0.2">
      <c r="A13798"/>
    </row>
    <row r="13799" spans="1:1" x14ac:dyDescent="0.2">
      <c r="A13799"/>
    </row>
    <row r="13800" spans="1:1" x14ac:dyDescent="0.2">
      <c r="A13800"/>
    </row>
    <row r="13801" spans="1:1" x14ac:dyDescent="0.2">
      <c r="A13801"/>
    </row>
    <row r="13802" spans="1:1" x14ac:dyDescent="0.2">
      <c r="A13802"/>
    </row>
    <row r="13803" spans="1:1" x14ac:dyDescent="0.2">
      <c r="A13803"/>
    </row>
    <row r="13804" spans="1:1" x14ac:dyDescent="0.2">
      <c r="A13804"/>
    </row>
    <row r="13805" spans="1:1" x14ac:dyDescent="0.2">
      <c r="A13805"/>
    </row>
    <row r="13806" spans="1:1" x14ac:dyDescent="0.2">
      <c r="A13806"/>
    </row>
    <row r="13807" spans="1:1" x14ac:dyDescent="0.2">
      <c r="A13807"/>
    </row>
    <row r="13808" spans="1:1" x14ac:dyDescent="0.2">
      <c r="A13808"/>
    </row>
    <row r="13809" spans="1:1" x14ac:dyDescent="0.2">
      <c r="A13809"/>
    </row>
    <row r="13810" spans="1:1" x14ac:dyDescent="0.2">
      <c r="A13810"/>
    </row>
    <row r="13811" spans="1:1" x14ac:dyDescent="0.2">
      <c r="A13811"/>
    </row>
    <row r="13812" spans="1:1" x14ac:dyDescent="0.2">
      <c r="A13812"/>
    </row>
    <row r="13813" spans="1:1" x14ac:dyDescent="0.2">
      <c r="A13813"/>
    </row>
    <row r="13814" spans="1:1" x14ac:dyDescent="0.2">
      <c r="A13814"/>
    </row>
    <row r="13815" spans="1:1" x14ac:dyDescent="0.2">
      <c r="A13815"/>
    </row>
    <row r="13816" spans="1:1" x14ac:dyDescent="0.2">
      <c r="A13816"/>
    </row>
    <row r="13817" spans="1:1" x14ac:dyDescent="0.2">
      <c r="A13817"/>
    </row>
    <row r="13818" spans="1:1" x14ac:dyDescent="0.2">
      <c r="A13818"/>
    </row>
    <row r="13819" spans="1:1" x14ac:dyDescent="0.2">
      <c r="A13819"/>
    </row>
    <row r="13820" spans="1:1" x14ac:dyDescent="0.2">
      <c r="A13820"/>
    </row>
    <row r="13821" spans="1:1" x14ac:dyDescent="0.2">
      <c r="A13821"/>
    </row>
    <row r="13822" spans="1:1" x14ac:dyDescent="0.2">
      <c r="A13822"/>
    </row>
    <row r="13823" spans="1:1" x14ac:dyDescent="0.2">
      <c r="A13823"/>
    </row>
    <row r="13824" spans="1:1" x14ac:dyDescent="0.2">
      <c r="A13824"/>
    </row>
    <row r="13825" spans="1:1" x14ac:dyDescent="0.2">
      <c r="A13825"/>
    </row>
    <row r="13826" spans="1:1" x14ac:dyDescent="0.2">
      <c r="A13826"/>
    </row>
    <row r="13827" spans="1:1" x14ac:dyDescent="0.2">
      <c r="A13827"/>
    </row>
    <row r="13828" spans="1:1" x14ac:dyDescent="0.2">
      <c r="A13828"/>
    </row>
    <row r="13829" spans="1:1" x14ac:dyDescent="0.2">
      <c r="A13829"/>
    </row>
    <row r="13830" spans="1:1" x14ac:dyDescent="0.2">
      <c r="A13830"/>
    </row>
    <row r="13831" spans="1:1" x14ac:dyDescent="0.2">
      <c r="A13831"/>
    </row>
    <row r="13832" spans="1:1" x14ac:dyDescent="0.2">
      <c r="A13832"/>
    </row>
    <row r="13833" spans="1:1" x14ac:dyDescent="0.2">
      <c r="A13833"/>
    </row>
    <row r="13834" spans="1:1" x14ac:dyDescent="0.2">
      <c r="A13834"/>
    </row>
    <row r="13835" spans="1:1" x14ac:dyDescent="0.2">
      <c r="A13835"/>
    </row>
    <row r="13836" spans="1:1" x14ac:dyDescent="0.2">
      <c r="A13836"/>
    </row>
    <row r="13837" spans="1:1" x14ac:dyDescent="0.2">
      <c r="A13837"/>
    </row>
    <row r="13838" spans="1:1" x14ac:dyDescent="0.2">
      <c r="A13838"/>
    </row>
    <row r="13839" spans="1:1" x14ac:dyDescent="0.2">
      <c r="A13839"/>
    </row>
    <row r="13840" spans="1:1" x14ac:dyDescent="0.2">
      <c r="A13840"/>
    </row>
    <row r="13841" spans="1:1" x14ac:dyDescent="0.2">
      <c r="A13841"/>
    </row>
    <row r="13842" spans="1:1" x14ac:dyDescent="0.2">
      <c r="A13842"/>
    </row>
    <row r="13843" spans="1:1" x14ac:dyDescent="0.2">
      <c r="A13843"/>
    </row>
    <row r="13844" spans="1:1" x14ac:dyDescent="0.2">
      <c r="A13844"/>
    </row>
    <row r="13845" spans="1:1" x14ac:dyDescent="0.2">
      <c r="A13845"/>
    </row>
    <row r="13846" spans="1:1" x14ac:dyDescent="0.2">
      <c r="A13846"/>
    </row>
    <row r="13847" spans="1:1" x14ac:dyDescent="0.2">
      <c r="A13847"/>
    </row>
    <row r="13848" spans="1:1" x14ac:dyDescent="0.2">
      <c r="A13848"/>
    </row>
    <row r="13849" spans="1:1" x14ac:dyDescent="0.2">
      <c r="A13849"/>
    </row>
    <row r="13850" spans="1:1" x14ac:dyDescent="0.2">
      <c r="A13850"/>
    </row>
    <row r="13851" spans="1:1" x14ac:dyDescent="0.2">
      <c r="A13851"/>
    </row>
    <row r="13852" spans="1:1" x14ac:dyDescent="0.2">
      <c r="A13852"/>
    </row>
    <row r="13853" spans="1:1" x14ac:dyDescent="0.2">
      <c r="A13853"/>
    </row>
    <row r="13854" spans="1:1" x14ac:dyDescent="0.2">
      <c r="A13854"/>
    </row>
    <row r="13855" spans="1:1" x14ac:dyDescent="0.2">
      <c r="A13855"/>
    </row>
    <row r="13856" spans="1:1" x14ac:dyDescent="0.2">
      <c r="A13856"/>
    </row>
    <row r="13857" spans="1:1" x14ac:dyDescent="0.2">
      <c r="A13857"/>
    </row>
    <row r="13858" spans="1:1" x14ac:dyDescent="0.2">
      <c r="A13858"/>
    </row>
    <row r="13859" spans="1:1" x14ac:dyDescent="0.2">
      <c r="A13859"/>
    </row>
    <row r="13860" spans="1:1" x14ac:dyDescent="0.2">
      <c r="A13860"/>
    </row>
    <row r="13861" spans="1:1" x14ac:dyDescent="0.2">
      <c r="A13861"/>
    </row>
    <row r="13862" spans="1:1" x14ac:dyDescent="0.2">
      <c r="A13862"/>
    </row>
    <row r="13863" spans="1:1" x14ac:dyDescent="0.2">
      <c r="A13863"/>
    </row>
    <row r="13864" spans="1:1" x14ac:dyDescent="0.2">
      <c r="A13864"/>
    </row>
    <row r="13865" spans="1:1" x14ac:dyDescent="0.2">
      <c r="A13865"/>
    </row>
    <row r="13866" spans="1:1" x14ac:dyDescent="0.2">
      <c r="A13866"/>
    </row>
    <row r="13867" spans="1:1" x14ac:dyDescent="0.2">
      <c r="A13867"/>
    </row>
    <row r="13868" spans="1:1" x14ac:dyDescent="0.2">
      <c r="A13868"/>
    </row>
    <row r="13869" spans="1:1" x14ac:dyDescent="0.2">
      <c r="A13869"/>
    </row>
    <row r="13870" spans="1:1" x14ac:dyDescent="0.2">
      <c r="A13870"/>
    </row>
    <row r="13871" spans="1:1" x14ac:dyDescent="0.2">
      <c r="A13871"/>
    </row>
    <row r="13872" spans="1:1" x14ac:dyDescent="0.2">
      <c r="A13872"/>
    </row>
    <row r="13873" spans="1:1" x14ac:dyDescent="0.2">
      <c r="A13873"/>
    </row>
    <row r="13874" spans="1:1" x14ac:dyDescent="0.2">
      <c r="A13874"/>
    </row>
    <row r="13875" spans="1:1" x14ac:dyDescent="0.2">
      <c r="A13875"/>
    </row>
    <row r="13876" spans="1:1" x14ac:dyDescent="0.2">
      <c r="A13876"/>
    </row>
    <row r="13877" spans="1:1" x14ac:dyDescent="0.2">
      <c r="A13877"/>
    </row>
    <row r="13878" spans="1:1" x14ac:dyDescent="0.2">
      <c r="A13878"/>
    </row>
    <row r="13879" spans="1:1" x14ac:dyDescent="0.2">
      <c r="A13879"/>
    </row>
    <row r="13880" spans="1:1" x14ac:dyDescent="0.2">
      <c r="A13880"/>
    </row>
    <row r="13881" spans="1:1" x14ac:dyDescent="0.2">
      <c r="A13881"/>
    </row>
    <row r="13882" spans="1:1" x14ac:dyDescent="0.2">
      <c r="A13882"/>
    </row>
    <row r="13883" spans="1:1" x14ac:dyDescent="0.2">
      <c r="A13883"/>
    </row>
    <row r="13884" spans="1:1" x14ac:dyDescent="0.2">
      <c r="A13884"/>
    </row>
    <row r="13885" spans="1:1" x14ac:dyDescent="0.2">
      <c r="A13885"/>
    </row>
    <row r="13886" spans="1:1" x14ac:dyDescent="0.2">
      <c r="A13886"/>
    </row>
    <row r="13887" spans="1:1" x14ac:dyDescent="0.2">
      <c r="A13887"/>
    </row>
    <row r="13888" spans="1:1" x14ac:dyDescent="0.2">
      <c r="A13888"/>
    </row>
    <row r="13889" spans="1:1" x14ac:dyDescent="0.2">
      <c r="A13889"/>
    </row>
    <row r="13890" spans="1:1" x14ac:dyDescent="0.2">
      <c r="A13890"/>
    </row>
    <row r="13891" spans="1:1" x14ac:dyDescent="0.2">
      <c r="A13891"/>
    </row>
    <row r="13892" spans="1:1" x14ac:dyDescent="0.2">
      <c r="A13892"/>
    </row>
    <row r="13893" spans="1:1" x14ac:dyDescent="0.2">
      <c r="A13893"/>
    </row>
    <row r="13894" spans="1:1" x14ac:dyDescent="0.2">
      <c r="A13894"/>
    </row>
    <row r="13895" spans="1:1" x14ac:dyDescent="0.2">
      <c r="A13895"/>
    </row>
    <row r="13896" spans="1:1" x14ac:dyDescent="0.2">
      <c r="A13896"/>
    </row>
    <row r="13897" spans="1:1" x14ac:dyDescent="0.2">
      <c r="A13897"/>
    </row>
    <row r="13898" spans="1:1" x14ac:dyDescent="0.2">
      <c r="A13898"/>
    </row>
    <row r="13899" spans="1:1" x14ac:dyDescent="0.2">
      <c r="A13899"/>
    </row>
    <row r="13900" spans="1:1" x14ac:dyDescent="0.2">
      <c r="A13900"/>
    </row>
    <row r="13901" spans="1:1" x14ac:dyDescent="0.2">
      <c r="A13901"/>
    </row>
    <row r="13902" spans="1:1" x14ac:dyDescent="0.2">
      <c r="A13902"/>
    </row>
    <row r="13903" spans="1:1" x14ac:dyDescent="0.2">
      <c r="A13903"/>
    </row>
    <row r="13904" spans="1:1" x14ac:dyDescent="0.2">
      <c r="A13904"/>
    </row>
    <row r="13905" spans="1:1" x14ac:dyDescent="0.2">
      <c r="A13905"/>
    </row>
    <row r="13906" spans="1:1" x14ac:dyDescent="0.2">
      <c r="A13906"/>
    </row>
    <row r="13907" spans="1:1" x14ac:dyDescent="0.2">
      <c r="A13907"/>
    </row>
    <row r="13908" spans="1:1" x14ac:dyDescent="0.2">
      <c r="A13908"/>
    </row>
    <row r="13909" spans="1:1" x14ac:dyDescent="0.2">
      <c r="A13909"/>
    </row>
    <row r="13910" spans="1:1" x14ac:dyDescent="0.2">
      <c r="A13910"/>
    </row>
    <row r="13911" spans="1:1" x14ac:dyDescent="0.2">
      <c r="A13911"/>
    </row>
    <row r="13912" spans="1:1" x14ac:dyDescent="0.2">
      <c r="A13912"/>
    </row>
    <row r="13913" spans="1:1" x14ac:dyDescent="0.2">
      <c r="A13913"/>
    </row>
    <row r="13914" spans="1:1" x14ac:dyDescent="0.2">
      <c r="A13914"/>
    </row>
    <row r="13915" spans="1:1" x14ac:dyDescent="0.2">
      <c r="A13915"/>
    </row>
    <row r="13916" spans="1:1" x14ac:dyDescent="0.2">
      <c r="A13916"/>
    </row>
    <row r="13917" spans="1:1" x14ac:dyDescent="0.2">
      <c r="A13917"/>
    </row>
    <row r="13918" spans="1:1" x14ac:dyDescent="0.2">
      <c r="A13918"/>
    </row>
    <row r="13919" spans="1:1" x14ac:dyDescent="0.2">
      <c r="A13919"/>
    </row>
    <row r="13920" spans="1:1" x14ac:dyDescent="0.2">
      <c r="A13920"/>
    </row>
    <row r="13921" spans="1:1" x14ac:dyDescent="0.2">
      <c r="A13921"/>
    </row>
    <row r="13922" spans="1:1" x14ac:dyDescent="0.2">
      <c r="A13922"/>
    </row>
    <row r="13923" spans="1:1" x14ac:dyDescent="0.2">
      <c r="A13923"/>
    </row>
    <row r="13924" spans="1:1" x14ac:dyDescent="0.2">
      <c r="A13924"/>
    </row>
    <row r="13925" spans="1:1" x14ac:dyDescent="0.2">
      <c r="A13925"/>
    </row>
    <row r="13926" spans="1:1" x14ac:dyDescent="0.2">
      <c r="A13926"/>
    </row>
    <row r="13927" spans="1:1" x14ac:dyDescent="0.2">
      <c r="A13927"/>
    </row>
    <row r="13928" spans="1:1" x14ac:dyDescent="0.2">
      <c r="A13928"/>
    </row>
    <row r="13929" spans="1:1" x14ac:dyDescent="0.2">
      <c r="A13929"/>
    </row>
    <row r="13930" spans="1:1" x14ac:dyDescent="0.2">
      <c r="A13930"/>
    </row>
    <row r="13931" spans="1:1" x14ac:dyDescent="0.2">
      <c r="A13931"/>
    </row>
    <row r="13932" spans="1:1" x14ac:dyDescent="0.2">
      <c r="A13932"/>
    </row>
    <row r="13933" spans="1:1" x14ac:dyDescent="0.2">
      <c r="A13933"/>
    </row>
    <row r="13934" spans="1:1" x14ac:dyDescent="0.2">
      <c r="A13934"/>
    </row>
    <row r="13935" spans="1:1" x14ac:dyDescent="0.2">
      <c r="A13935"/>
    </row>
    <row r="13936" spans="1:1" x14ac:dyDescent="0.2">
      <c r="A13936"/>
    </row>
    <row r="13937" spans="1:1" x14ac:dyDescent="0.2">
      <c r="A13937"/>
    </row>
    <row r="13938" spans="1:1" x14ac:dyDescent="0.2">
      <c r="A13938"/>
    </row>
    <row r="13939" spans="1:1" x14ac:dyDescent="0.2">
      <c r="A13939"/>
    </row>
    <row r="13940" spans="1:1" x14ac:dyDescent="0.2">
      <c r="A13940"/>
    </row>
    <row r="13941" spans="1:1" x14ac:dyDescent="0.2">
      <c r="A13941"/>
    </row>
    <row r="13942" spans="1:1" x14ac:dyDescent="0.2">
      <c r="A13942"/>
    </row>
    <row r="13943" spans="1:1" x14ac:dyDescent="0.2">
      <c r="A13943"/>
    </row>
    <row r="13944" spans="1:1" x14ac:dyDescent="0.2">
      <c r="A13944"/>
    </row>
    <row r="13945" spans="1:1" x14ac:dyDescent="0.2">
      <c r="A13945"/>
    </row>
    <row r="13946" spans="1:1" x14ac:dyDescent="0.2">
      <c r="A13946"/>
    </row>
    <row r="13947" spans="1:1" x14ac:dyDescent="0.2">
      <c r="A13947"/>
    </row>
    <row r="13948" spans="1:1" x14ac:dyDescent="0.2">
      <c r="A13948"/>
    </row>
    <row r="13949" spans="1:1" x14ac:dyDescent="0.2">
      <c r="A13949"/>
    </row>
    <row r="13950" spans="1:1" x14ac:dyDescent="0.2">
      <c r="A13950"/>
    </row>
    <row r="13951" spans="1:1" x14ac:dyDescent="0.2">
      <c r="A13951"/>
    </row>
    <row r="13952" spans="1:1" x14ac:dyDescent="0.2">
      <c r="A13952"/>
    </row>
    <row r="13953" spans="1:1" x14ac:dyDescent="0.2">
      <c r="A13953"/>
    </row>
    <row r="13954" spans="1:1" x14ac:dyDescent="0.2">
      <c r="A13954"/>
    </row>
    <row r="13955" spans="1:1" x14ac:dyDescent="0.2">
      <c r="A13955"/>
    </row>
    <row r="13956" spans="1:1" x14ac:dyDescent="0.2">
      <c r="A13956"/>
    </row>
    <row r="13957" spans="1:1" x14ac:dyDescent="0.2">
      <c r="A13957"/>
    </row>
    <row r="13958" spans="1:1" x14ac:dyDescent="0.2">
      <c r="A13958"/>
    </row>
    <row r="13959" spans="1:1" x14ac:dyDescent="0.2">
      <c r="A13959"/>
    </row>
    <row r="13960" spans="1:1" x14ac:dyDescent="0.2">
      <c r="A13960"/>
    </row>
    <row r="13961" spans="1:1" x14ac:dyDescent="0.2">
      <c r="A13961"/>
    </row>
    <row r="13962" spans="1:1" x14ac:dyDescent="0.2">
      <c r="A13962"/>
    </row>
    <row r="13963" spans="1:1" x14ac:dyDescent="0.2">
      <c r="A13963"/>
    </row>
    <row r="13964" spans="1:1" x14ac:dyDescent="0.2">
      <c r="A13964"/>
    </row>
    <row r="13965" spans="1:1" x14ac:dyDescent="0.2">
      <c r="A13965"/>
    </row>
    <row r="13966" spans="1:1" x14ac:dyDescent="0.2">
      <c r="A13966"/>
    </row>
    <row r="13967" spans="1:1" x14ac:dyDescent="0.2">
      <c r="A13967"/>
    </row>
    <row r="13968" spans="1:1" x14ac:dyDescent="0.2">
      <c r="A13968"/>
    </row>
    <row r="13969" spans="1:1" x14ac:dyDescent="0.2">
      <c r="A13969"/>
    </row>
    <row r="13970" spans="1:1" x14ac:dyDescent="0.2">
      <c r="A13970"/>
    </row>
    <row r="13971" spans="1:1" x14ac:dyDescent="0.2">
      <c r="A13971"/>
    </row>
    <row r="13972" spans="1:1" x14ac:dyDescent="0.2">
      <c r="A13972"/>
    </row>
    <row r="13973" spans="1:1" x14ac:dyDescent="0.2">
      <c r="A13973"/>
    </row>
    <row r="13974" spans="1:1" x14ac:dyDescent="0.2">
      <c r="A13974"/>
    </row>
    <row r="13975" spans="1:1" x14ac:dyDescent="0.2">
      <c r="A13975"/>
    </row>
    <row r="13976" spans="1:1" x14ac:dyDescent="0.2">
      <c r="A13976"/>
    </row>
    <row r="13977" spans="1:1" x14ac:dyDescent="0.2">
      <c r="A13977"/>
    </row>
    <row r="13978" spans="1:1" x14ac:dyDescent="0.2">
      <c r="A13978"/>
    </row>
    <row r="13979" spans="1:1" x14ac:dyDescent="0.2">
      <c r="A13979"/>
    </row>
    <row r="13980" spans="1:1" x14ac:dyDescent="0.2">
      <c r="A13980"/>
    </row>
    <row r="13981" spans="1:1" x14ac:dyDescent="0.2">
      <c r="A13981"/>
    </row>
    <row r="13982" spans="1:1" x14ac:dyDescent="0.2">
      <c r="A13982"/>
    </row>
    <row r="13983" spans="1:1" x14ac:dyDescent="0.2">
      <c r="A13983"/>
    </row>
    <row r="13984" spans="1:1" x14ac:dyDescent="0.2">
      <c r="A13984"/>
    </row>
    <row r="13985" spans="1:1" x14ac:dyDescent="0.2">
      <c r="A13985"/>
    </row>
    <row r="13986" spans="1:1" x14ac:dyDescent="0.2">
      <c r="A13986"/>
    </row>
    <row r="13987" spans="1:1" x14ac:dyDescent="0.2">
      <c r="A13987"/>
    </row>
    <row r="13988" spans="1:1" x14ac:dyDescent="0.2">
      <c r="A13988"/>
    </row>
    <row r="13989" spans="1:1" x14ac:dyDescent="0.2">
      <c r="A13989"/>
    </row>
    <row r="13990" spans="1:1" x14ac:dyDescent="0.2">
      <c r="A13990"/>
    </row>
    <row r="13991" spans="1:1" x14ac:dyDescent="0.2">
      <c r="A13991"/>
    </row>
    <row r="13992" spans="1:1" x14ac:dyDescent="0.2">
      <c r="A13992"/>
    </row>
    <row r="13993" spans="1:1" x14ac:dyDescent="0.2">
      <c r="A13993"/>
    </row>
    <row r="13994" spans="1:1" x14ac:dyDescent="0.2">
      <c r="A13994"/>
    </row>
    <row r="13995" spans="1:1" x14ac:dyDescent="0.2">
      <c r="A13995"/>
    </row>
    <row r="13996" spans="1:1" x14ac:dyDescent="0.2">
      <c r="A13996"/>
    </row>
    <row r="13997" spans="1:1" x14ac:dyDescent="0.2">
      <c r="A13997"/>
    </row>
    <row r="13998" spans="1:1" x14ac:dyDescent="0.2">
      <c r="A13998"/>
    </row>
    <row r="13999" spans="1:1" x14ac:dyDescent="0.2">
      <c r="A13999"/>
    </row>
    <row r="14000" spans="1:1" x14ac:dyDescent="0.2">
      <c r="A14000"/>
    </row>
    <row r="14001" spans="1:1" x14ac:dyDescent="0.2">
      <c r="A14001"/>
    </row>
    <row r="14002" spans="1:1" x14ac:dyDescent="0.2">
      <c r="A14002"/>
    </row>
    <row r="14003" spans="1:1" x14ac:dyDescent="0.2">
      <c r="A14003"/>
    </row>
    <row r="14004" spans="1:1" x14ac:dyDescent="0.2">
      <c r="A14004"/>
    </row>
    <row r="14005" spans="1:1" x14ac:dyDescent="0.2">
      <c r="A14005"/>
    </row>
    <row r="14006" spans="1:1" x14ac:dyDescent="0.2">
      <c r="A14006"/>
    </row>
    <row r="14007" spans="1:1" x14ac:dyDescent="0.2">
      <c r="A14007"/>
    </row>
    <row r="14008" spans="1:1" x14ac:dyDescent="0.2">
      <c r="A14008"/>
    </row>
    <row r="14009" spans="1:1" x14ac:dyDescent="0.2">
      <c r="A14009"/>
    </row>
    <row r="14010" spans="1:1" x14ac:dyDescent="0.2">
      <c r="A14010"/>
    </row>
    <row r="14011" spans="1:1" x14ac:dyDescent="0.2">
      <c r="A14011"/>
    </row>
    <row r="14012" spans="1:1" x14ac:dyDescent="0.2">
      <c r="A14012"/>
    </row>
    <row r="14013" spans="1:1" x14ac:dyDescent="0.2">
      <c r="A14013"/>
    </row>
    <row r="14014" spans="1:1" x14ac:dyDescent="0.2">
      <c r="A14014"/>
    </row>
    <row r="14015" spans="1:1" x14ac:dyDescent="0.2">
      <c r="A14015"/>
    </row>
    <row r="14016" spans="1:1" x14ac:dyDescent="0.2">
      <c r="A14016"/>
    </row>
    <row r="14017" spans="1:1" x14ac:dyDescent="0.2">
      <c r="A14017"/>
    </row>
    <row r="14018" spans="1:1" x14ac:dyDescent="0.2">
      <c r="A14018"/>
    </row>
    <row r="14019" spans="1:1" x14ac:dyDescent="0.2">
      <c r="A14019"/>
    </row>
    <row r="14020" spans="1:1" x14ac:dyDescent="0.2">
      <c r="A14020"/>
    </row>
    <row r="14021" spans="1:1" x14ac:dyDescent="0.2">
      <c r="A14021"/>
    </row>
    <row r="14022" spans="1:1" x14ac:dyDescent="0.2">
      <c r="A14022"/>
    </row>
    <row r="14023" spans="1:1" x14ac:dyDescent="0.2">
      <c r="A14023"/>
    </row>
    <row r="14024" spans="1:1" x14ac:dyDescent="0.2">
      <c r="A14024"/>
    </row>
    <row r="14025" spans="1:1" x14ac:dyDescent="0.2">
      <c r="A14025"/>
    </row>
    <row r="14026" spans="1:1" x14ac:dyDescent="0.2">
      <c r="A14026"/>
    </row>
    <row r="14027" spans="1:1" x14ac:dyDescent="0.2">
      <c r="A14027"/>
    </row>
    <row r="14028" spans="1:1" x14ac:dyDescent="0.2">
      <c r="A14028"/>
    </row>
    <row r="14029" spans="1:1" x14ac:dyDescent="0.2">
      <c r="A14029"/>
    </row>
    <row r="14030" spans="1:1" x14ac:dyDescent="0.2">
      <c r="A14030"/>
    </row>
    <row r="14031" spans="1:1" x14ac:dyDescent="0.2">
      <c r="A14031"/>
    </row>
    <row r="14032" spans="1:1" x14ac:dyDescent="0.2">
      <c r="A14032"/>
    </row>
    <row r="14033" spans="1:1" x14ac:dyDescent="0.2">
      <c r="A14033"/>
    </row>
    <row r="14034" spans="1:1" x14ac:dyDescent="0.2">
      <c r="A14034"/>
    </row>
    <row r="14035" spans="1:1" x14ac:dyDescent="0.2">
      <c r="A14035"/>
    </row>
    <row r="14036" spans="1:1" x14ac:dyDescent="0.2">
      <c r="A14036"/>
    </row>
    <row r="14037" spans="1:1" x14ac:dyDescent="0.2">
      <c r="A14037"/>
    </row>
    <row r="14038" spans="1:1" x14ac:dyDescent="0.2">
      <c r="A14038"/>
    </row>
    <row r="14039" spans="1:1" x14ac:dyDescent="0.2">
      <c r="A14039"/>
    </row>
    <row r="14040" spans="1:1" x14ac:dyDescent="0.2">
      <c r="A14040"/>
    </row>
    <row r="14041" spans="1:1" x14ac:dyDescent="0.2">
      <c r="A14041"/>
    </row>
    <row r="14042" spans="1:1" x14ac:dyDescent="0.2">
      <c r="A14042"/>
    </row>
    <row r="14043" spans="1:1" x14ac:dyDescent="0.2">
      <c r="A14043"/>
    </row>
    <row r="14044" spans="1:1" x14ac:dyDescent="0.2">
      <c r="A14044"/>
    </row>
    <row r="14045" spans="1:1" x14ac:dyDescent="0.2">
      <c r="A14045"/>
    </row>
    <row r="14046" spans="1:1" x14ac:dyDescent="0.2">
      <c r="A14046"/>
    </row>
    <row r="14047" spans="1:1" x14ac:dyDescent="0.2">
      <c r="A14047"/>
    </row>
    <row r="14048" spans="1:1" x14ac:dyDescent="0.2">
      <c r="A14048"/>
    </row>
    <row r="14049" spans="1:1" x14ac:dyDescent="0.2">
      <c r="A14049"/>
    </row>
    <row r="14050" spans="1:1" x14ac:dyDescent="0.2">
      <c r="A14050"/>
    </row>
    <row r="14051" spans="1:1" x14ac:dyDescent="0.2">
      <c r="A14051"/>
    </row>
    <row r="14052" spans="1:1" x14ac:dyDescent="0.2">
      <c r="A14052"/>
    </row>
    <row r="14053" spans="1:1" x14ac:dyDescent="0.2">
      <c r="A14053"/>
    </row>
    <row r="14054" spans="1:1" x14ac:dyDescent="0.2">
      <c r="A14054"/>
    </row>
    <row r="14055" spans="1:1" x14ac:dyDescent="0.2">
      <c r="A14055"/>
    </row>
    <row r="14056" spans="1:1" x14ac:dyDescent="0.2">
      <c r="A14056"/>
    </row>
    <row r="14057" spans="1:1" x14ac:dyDescent="0.2">
      <c r="A14057"/>
    </row>
    <row r="14058" spans="1:1" x14ac:dyDescent="0.2">
      <c r="A14058"/>
    </row>
    <row r="14059" spans="1:1" x14ac:dyDescent="0.2">
      <c r="A14059"/>
    </row>
    <row r="14060" spans="1:1" x14ac:dyDescent="0.2">
      <c r="A14060"/>
    </row>
    <row r="14061" spans="1:1" x14ac:dyDescent="0.2">
      <c r="A14061"/>
    </row>
    <row r="14062" spans="1:1" x14ac:dyDescent="0.2">
      <c r="A14062"/>
    </row>
    <row r="14063" spans="1:1" x14ac:dyDescent="0.2">
      <c r="A14063"/>
    </row>
    <row r="14064" spans="1:1" x14ac:dyDescent="0.2">
      <c r="A14064"/>
    </row>
    <row r="14065" spans="1:1" x14ac:dyDescent="0.2">
      <c r="A14065"/>
    </row>
    <row r="14066" spans="1:1" x14ac:dyDescent="0.2">
      <c r="A14066"/>
    </row>
    <row r="14067" spans="1:1" x14ac:dyDescent="0.2">
      <c r="A14067"/>
    </row>
    <row r="14068" spans="1:1" x14ac:dyDescent="0.2">
      <c r="A14068"/>
    </row>
    <row r="14069" spans="1:1" x14ac:dyDescent="0.2">
      <c r="A14069"/>
    </row>
    <row r="14070" spans="1:1" x14ac:dyDescent="0.2">
      <c r="A14070"/>
    </row>
    <row r="14071" spans="1:1" x14ac:dyDescent="0.2">
      <c r="A14071"/>
    </row>
    <row r="14072" spans="1:1" x14ac:dyDescent="0.2">
      <c r="A14072"/>
    </row>
    <row r="14073" spans="1:1" x14ac:dyDescent="0.2">
      <c r="A14073"/>
    </row>
    <row r="14074" spans="1:1" x14ac:dyDescent="0.2">
      <c r="A14074"/>
    </row>
    <row r="14075" spans="1:1" x14ac:dyDescent="0.2">
      <c r="A14075"/>
    </row>
    <row r="14076" spans="1:1" x14ac:dyDescent="0.2">
      <c r="A14076"/>
    </row>
    <row r="14077" spans="1:1" x14ac:dyDescent="0.2">
      <c r="A14077"/>
    </row>
    <row r="14078" spans="1:1" x14ac:dyDescent="0.2">
      <c r="A14078"/>
    </row>
    <row r="14079" spans="1:1" x14ac:dyDescent="0.2">
      <c r="A14079"/>
    </row>
    <row r="14080" spans="1:1" x14ac:dyDescent="0.2">
      <c r="A14080"/>
    </row>
    <row r="14081" spans="1:1" x14ac:dyDescent="0.2">
      <c r="A14081"/>
    </row>
    <row r="14082" spans="1:1" x14ac:dyDescent="0.2">
      <c r="A14082"/>
    </row>
    <row r="14083" spans="1:1" x14ac:dyDescent="0.2">
      <c r="A14083"/>
    </row>
    <row r="14084" spans="1:1" x14ac:dyDescent="0.2">
      <c r="A14084"/>
    </row>
    <row r="14085" spans="1:1" x14ac:dyDescent="0.2">
      <c r="A14085"/>
    </row>
    <row r="14086" spans="1:1" x14ac:dyDescent="0.2">
      <c r="A14086"/>
    </row>
    <row r="14087" spans="1:1" x14ac:dyDescent="0.2">
      <c r="A14087"/>
    </row>
    <row r="14088" spans="1:1" x14ac:dyDescent="0.2">
      <c r="A14088"/>
    </row>
    <row r="14089" spans="1:1" x14ac:dyDescent="0.2">
      <c r="A14089"/>
    </row>
    <row r="14090" spans="1:1" x14ac:dyDescent="0.2">
      <c r="A14090"/>
    </row>
    <row r="14091" spans="1:1" x14ac:dyDescent="0.2">
      <c r="A14091"/>
    </row>
    <row r="14092" spans="1:1" x14ac:dyDescent="0.2">
      <c r="A14092"/>
    </row>
    <row r="14093" spans="1:1" x14ac:dyDescent="0.2">
      <c r="A14093"/>
    </row>
    <row r="14094" spans="1:1" x14ac:dyDescent="0.2">
      <c r="A14094"/>
    </row>
    <row r="14095" spans="1:1" x14ac:dyDescent="0.2">
      <c r="A14095"/>
    </row>
    <row r="14096" spans="1:1" x14ac:dyDescent="0.2">
      <c r="A14096"/>
    </row>
    <row r="14097" spans="1:1" x14ac:dyDescent="0.2">
      <c r="A14097"/>
    </row>
    <row r="14098" spans="1:1" x14ac:dyDescent="0.2">
      <c r="A14098"/>
    </row>
    <row r="14099" spans="1:1" x14ac:dyDescent="0.2">
      <c r="A14099"/>
    </row>
    <row r="14100" spans="1:1" x14ac:dyDescent="0.2">
      <c r="A14100"/>
    </row>
    <row r="14101" spans="1:1" x14ac:dyDescent="0.2">
      <c r="A14101"/>
    </row>
    <row r="14102" spans="1:1" x14ac:dyDescent="0.2">
      <c r="A14102"/>
    </row>
    <row r="14103" spans="1:1" x14ac:dyDescent="0.2">
      <c r="A14103"/>
    </row>
    <row r="14104" spans="1:1" x14ac:dyDescent="0.2">
      <c r="A14104"/>
    </row>
    <row r="14105" spans="1:1" x14ac:dyDescent="0.2">
      <c r="A14105"/>
    </row>
    <row r="14106" spans="1:1" x14ac:dyDescent="0.2">
      <c r="A14106"/>
    </row>
    <row r="14107" spans="1:1" x14ac:dyDescent="0.2">
      <c r="A14107"/>
    </row>
    <row r="14108" spans="1:1" x14ac:dyDescent="0.2">
      <c r="A14108"/>
    </row>
    <row r="14109" spans="1:1" x14ac:dyDescent="0.2">
      <c r="A14109"/>
    </row>
    <row r="14110" spans="1:1" x14ac:dyDescent="0.2">
      <c r="A14110"/>
    </row>
    <row r="14111" spans="1:1" x14ac:dyDescent="0.2">
      <c r="A14111"/>
    </row>
    <row r="14112" spans="1:1" x14ac:dyDescent="0.2">
      <c r="A14112"/>
    </row>
    <row r="14113" spans="1:1" x14ac:dyDescent="0.2">
      <c r="A14113"/>
    </row>
    <row r="14114" spans="1:1" x14ac:dyDescent="0.2">
      <c r="A14114"/>
    </row>
    <row r="14115" spans="1:1" x14ac:dyDescent="0.2">
      <c r="A14115"/>
    </row>
    <row r="14116" spans="1:1" x14ac:dyDescent="0.2">
      <c r="A14116"/>
    </row>
    <row r="14117" spans="1:1" x14ac:dyDescent="0.2">
      <c r="A14117"/>
    </row>
    <row r="14118" spans="1:1" x14ac:dyDescent="0.2">
      <c r="A14118"/>
    </row>
    <row r="14119" spans="1:1" x14ac:dyDescent="0.2">
      <c r="A14119"/>
    </row>
    <row r="14120" spans="1:1" x14ac:dyDescent="0.2">
      <c r="A14120"/>
    </row>
    <row r="14121" spans="1:1" x14ac:dyDescent="0.2">
      <c r="A14121"/>
    </row>
    <row r="14122" spans="1:1" x14ac:dyDescent="0.2">
      <c r="A14122"/>
    </row>
    <row r="14123" spans="1:1" x14ac:dyDescent="0.2">
      <c r="A14123"/>
    </row>
    <row r="14124" spans="1:1" x14ac:dyDescent="0.2">
      <c r="A14124"/>
    </row>
    <row r="14125" spans="1:1" x14ac:dyDescent="0.2">
      <c r="A14125"/>
    </row>
    <row r="14126" spans="1:1" x14ac:dyDescent="0.2">
      <c r="A14126"/>
    </row>
    <row r="14127" spans="1:1" x14ac:dyDescent="0.2">
      <c r="A14127"/>
    </row>
    <row r="14128" spans="1:1" x14ac:dyDescent="0.2">
      <c r="A14128"/>
    </row>
    <row r="14129" spans="1:1" x14ac:dyDescent="0.2">
      <c r="A14129"/>
    </row>
    <row r="14130" spans="1:1" x14ac:dyDescent="0.2">
      <c r="A14130"/>
    </row>
    <row r="14131" spans="1:1" x14ac:dyDescent="0.2">
      <c r="A14131"/>
    </row>
    <row r="14132" spans="1:1" x14ac:dyDescent="0.2">
      <c r="A14132"/>
    </row>
    <row r="14133" spans="1:1" x14ac:dyDescent="0.2">
      <c r="A14133"/>
    </row>
    <row r="14134" spans="1:1" x14ac:dyDescent="0.2">
      <c r="A14134"/>
    </row>
    <row r="14135" spans="1:1" x14ac:dyDescent="0.2">
      <c r="A14135"/>
    </row>
    <row r="14136" spans="1:1" x14ac:dyDescent="0.2">
      <c r="A14136"/>
    </row>
    <row r="14137" spans="1:1" x14ac:dyDescent="0.2">
      <c r="A14137"/>
    </row>
    <row r="14138" spans="1:1" x14ac:dyDescent="0.2">
      <c r="A14138"/>
    </row>
    <row r="14139" spans="1:1" x14ac:dyDescent="0.2">
      <c r="A14139"/>
    </row>
    <row r="14140" spans="1:1" x14ac:dyDescent="0.2">
      <c r="A14140"/>
    </row>
    <row r="14141" spans="1:1" x14ac:dyDescent="0.2">
      <c r="A14141"/>
    </row>
    <row r="14142" spans="1:1" x14ac:dyDescent="0.2">
      <c r="A14142"/>
    </row>
    <row r="14143" spans="1:1" x14ac:dyDescent="0.2">
      <c r="A14143"/>
    </row>
    <row r="14144" spans="1:1" x14ac:dyDescent="0.2">
      <c r="A14144"/>
    </row>
    <row r="14145" spans="1:1" x14ac:dyDescent="0.2">
      <c r="A14145"/>
    </row>
    <row r="14146" spans="1:1" x14ac:dyDescent="0.2">
      <c r="A14146"/>
    </row>
    <row r="14147" spans="1:1" x14ac:dyDescent="0.2">
      <c r="A14147"/>
    </row>
    <row r="14148" spans="1:1" x14ac:dyDescent="0.2">
      <c r="A14148"/>
    </row>
    <row r="14149" spans="1:1" x14ac:dyDescent="0.2">
      <c r="A14149"/>
    </row>
    <row r="14150" spans="1:1" x14ac:dyDescent="0.2">
      <c r="A14150"/>
    </row>
    <row r="14151" spans="1:1" x14ac:dyDescent="0.2">
      <c r="A14151"/>
    </row>
    <row r="14152" spans="1:1" x14ac:dyDescent="0.2">
      <c r="A14152"/>
    </row>
    <row r="14153" spans="1:1" x14ac:dyDescent="0.2">
      <c r="A14153"/>
    </row>
    <row r="14154" spans="1:1" x14ac:dyDescent="0.2">
      <c r="A14154"/>
    </row>
    <row r="14155" spans="1:1" x14ac:dyDescent="0.2">
      <c r="A14155"/>
    </row>
    <row r="14156" spans="1:1" x14ac:dyDescent="0.2">
      <c r="A14156"/>
    </row>
    <row r="14157" spans="1:1" x14ac:dyDescent="0.2">
      <c r="A14157"/>
    </row>
    <row r="14158" spans="1:1" x14ac:dyDescent="0.2">
      <c r="A14158"/>
    </row>
    <row r="14159" spans="1:1" x14ac:dyDescent="0.2">
      <c r="A14159"/>
    </row>
    <row r="14160" spans="1:1" x14ac:dyDescent="0.2">
      <c r="A14160"/>
    </row>
    <row r="14161" spans="1:1" x14ac:dyDescent="0.2">
      <c r="A14161"/>
    </row>
    <row r="14162" spans="1:1" x14ac:dyDescent="0.2">
      <c r="A14162"/>
    </row>
    <row r="14163" spans="1:1" x14ac:dyDescent="0.2">
      <c r="A14163"/>
    </row>
    <row r="14164" spans="1:1" x14ac:dyDescent="0.2">
      <c r="A14164"/>
    </row>
    <row r="14165" spans="1:1" x14ac:dyDescent="0.2">
      <c r="A14165"/>
    </row>
    <row r="14166" spans="1:1" x14ac:dyDescent="0.2">
      <c r="A14166"/>
    </row>
    <row r="14167" spans="1:1" x14ac:dyDescent="0.2">
      <c r="A14167"/>
    </row>
    <row r="14168" spans="1:1" x14ac:dyDescent="0.2">
      <c r="A14168"/>
    </row>
    <row r="14169" spans="1:1" x14ac:dyDescent="0.2">
      <c r="A14169"/>
    </row>
    <row r="14170" spans="1:1" x14ac:dyDescent="0.2">
      <c r="A14170"/>
    </row>
    <row r="14171" spans="1:1" x14ac:dyDescent="0.2">
      <c r="A14171"/>
    </row>
    <row r="14172" spans="1:1" x14ac:dyDescent="0.2">
      <c r="A14172"/>
    </row>
    <row r="14173" spans="1:1" x14ac:dyDescent="0.2">
      <c r="A14173"/>
    </row>
    <row r="14174" spans="1:1" x14ac:dyDescent="0.2">
      <c r="A14174"/>
    </row>
    <row r="14175" spans="1:1" x14ac:dyDescent="0.2">
      <c r="A14175"/>
    </row>
    <row r="14176" spans="1:1" x14ac:dyDescent="0.2">
      <c r="A14176"/>
    </row>
    <row r="14177" spans="1:1" x14ac:dyDescent="0.2">
      <c r="A14177"/>
    </row>
    <row r="14178" spans="1:1" x14ac:dyDescent="0.2">
      <c r="A14178"/>
    </row>
    <row r="14179" spans="1:1" x14ac:dyDescent="0.2">
      <c r="A14179"/>
    </row>
    <row r="14180" spans="1:1" x14ac:dyDescent="0.2">
      <c r="A14180"/>
    </row>
    <row r="14181" spans="1:1" x14ac:dyDescent="0.2">
      <c r="A14181"/>
    </row>
    <row r="14182" spans="1:1" x14ac:dyDescent="0.2">
      <c r="A14182"/>
    </row>
    <row r="14183" spans="1:1" x14ac:dyDescent="0.2">
      <c r="A14183"/>
    </row>
    <row r="14184" spans="1:1" x14ac:dyDescent="0.2">
      <c r="A14184"/>
    </row>
    <row r="14185" spans="1:1" x14ac:dyDescent="0.2">
      <c r="A14185"/>
    </row>
    <row r="14186" spans="1:1" x14ac:dyDescent="0.2">
      <c r="A14186"/>
    </row>
    <row r="14187" spans="1:1" x14ac:dyDescent="0.2">
      <c r="A14187"/>
    </row>
    <row r="14188" spans="1:1" x14ac:dyDescent="0.2">
      <c r="A14188"/>
    </row>
    <row r="14189" spans="1:1" x14ac:dyDescent="0.2">
      <c r="A14189"/>
    </row>
    <row r="14190" spans="1:1" x14ac:dyDescent="0.2">
      <c r="A14190"/>
    </row>
    <row r="14191" spans="1:1" x14ac:dyDescent="0.2">
      <c r="A14191"/>
    </row>
    <row r="14192" spans="1:1" x14ac:dyDescent="0.2">
      <c r="A14192"/>
    </row>
    <row r="14193" spans="1:1" x14ac:dyDescent="0.2">
      <c r="A14193"/>
    </row>
    <row r="14194" spans="1:1" x14ac:dyDescent="0.2">
      <c r="A14194"/>
    </row>
    <row r="14195" spans="1:1" x14ac:dyDescent="0.2">
      <c r="A14195"/>
    </row>
    <row r="14196" spans="1:1" x14ac:dyDescent="0.2">
      <c r="A14196"/>
    </row>
    <row r="14197" spans="1:1" x14ac:dyDescent="0.2">
      <c r="A14197"/>
    </row>
    <row r="14198" spans="1:1" x14ac:dyDescent="0.2">
      <c r="A14198"/>
    </row>
    <row r="14199" spans="1:1" x14ac:dyDescent="0.2">
      <c r="A14199"/>
    </row>
    <row r="14200" spans="1:1" x14ac:dyDescent="0.2">
      <c r="A14200"/>
    </row>
    <row r="14201" spans="1:1" x14ac:dyDescent="0.2">
      <c r="A14201"/>
    </row>
    <row r="14202" spans="1:1" x14ac:dyDescent="0.2">
      <c r="A14202"/>
    </row>
    <row r="14203" spans="1:1" x14ac:dyDescent="0.2">
      <c r="A14203"/>
    </row>
    <row r="14204" spans="1:1" x14ac:dyDescent="0.2">
      <c r="A14204"/>
    </row>
    <row r="14205" spans="1:1" x14ac:dyDescent="0.2">
      <c r="A14205"/>
    </row>
    <row r="14206" spans="1:1" x14ac:dyDescent="0.2">
      <c r="A14206"/>
    </row>
    <row r="14207" spans="1:1" x14ac:dyDescent="0.2">
      <c r="A14207"/>
    </row>
    <row r="14208" spans="1:1" x14ac:dyDescent="0.2">
      <c r="A14208"/>
    </row>
    <row r="14209" spans="1:1" x14ac:dyDescent="0.2">
      <c r="A14209"/>
    </row>
    <row r="14210" spans="1:1" x14ac:dyDescent="0.2">
      <c r="A14210"/>
    </row>
    <row r="14211" spans="1:1" x14ac:dyDescent="0.2">
      <c r="A14211"/>
    </row>
    <row r="14212" spans="1:1" x14ac:dyDescent="0.2">
      <c r="A14212"/>
    </row>
    <row r="14213" spans="1:1" x14ac:dyDescent="0.2">
      <c r="A14213"/>
    </row>
    <row r="14214" spans="1:1" x14ac:dyDescent="0.2">
      <c r="A14214"/>
    </row>
    <row r="14215" spans="1:1" x14ac:dyDescent="0.2">
      <c r="A14215"/>
    </row>
    <row r="14216" spans="1:1" x14ac:dyDescent="0.2">
      <c r="A14216"/>
    </row>
    <row r="14217" spans="1:1" x14ac:dyDescent="0.2">
      <c r="A14217"/>
    </row>
    <row r="14218" spans="1:1" x14ac:dyDescent="0.2">
      <c r="A14218"/>
    </row>
    <row r="14219" spans="1:1" x14ac:dyDescent="0.2">
      <c r="A14219"/>
    </row>
    <row r="14220" spans="1:1" x14ac:dyDescent="0.2">
      <c r="A14220"/>
    </row>
    <row r="14221" spans="1:1" x14ac:dyDescent="0.2">
      <c r="A14221"/>
    </row>
    <row r="14222" spans="1:1" x14ac:dyDescent="0.2">
      <c r="A14222"/>
    </row>
    <row r="14223" spans="1:1" x14ac:dyDescent="0.2">
      <c r="A14223"/>
    </row>
    <row r="14224" spans="1:1" x14ac:dyDescent="0.2">
      <c r="A14224"/>
    </row>
    <row r="14225" spans="1:1" x14ac:dyDescent="0.2">
      <c r="A14225"/>
    </row>
    <row r="14226" spans="1:1" x14ac:dyDescent="0.2">
      <c r="A14226"/>
    </row>
    <row r="14227" spans="1:1" x14ac:dyDescent="0.2">
      <c r="A14227"/>
    </row>
    <row r="14228" spans="1:1" x14ac:dyDescent="0.2">
      <c r="A14228"/>
    </row>
    <row r="14229" spans="1:1" x14ac:dyDescent="0.2">
      <c r="A14229"/>
    </row>
    <row r="14230" spans="1:1" x14ac:dyDescent="0.2">
      <c r="A14230"/>
    </row>
    <row r="14231" spans="1:1" x14ac:dyDescent="0.2">
      <c r="A14231"/>
    </row>
    <row r="14232" spans="1:1" x14ac:dyDescent="0.2">
      <c r="A14232"/>
    </row>
    <row r="14233" spans="1:1" x14ac:dyDescent="0.2">
      <c r="A14233"/>
    </row>
    <row r="14234" spans="1:1" x14ac:dyDescent="0.2">
      <c r="A14234"/>
    </row>
    <row r="14235" spans="1:1" x14ac:dyDescent="0.2">
      <c r="A14235"/>
    </row>
    <row r="14236" spans="1:1" x14ac:dyDescent="0.2">
      <c r="A14236"/>
    </row>
    <row r="14237" spans="1:1" x14ac:dyDescent="0.2">
      <c r="A14237"/>
    </row>
    <row r="14238" spans="1:1" x14ac:dyDescent="0.2">
      <c r="A14238"/>
    </row>
    <row r="14239" spans="1:1" x14ac:dyDescent="0.2">
      <c r="A14239"/>
    </row>
    <row r="14240" spans="1:1" x14ac:dyDescent="0.2">
      <c r="A14240"/>
    </row>
    <row r="14241" spans="1:1" x14ac:dyDescent="0.2">
      <c r="A14241"/>
    </row>
    <row r="14242" spans="1:1" x14ac:dyDescent="0.2">
      <c r="A14242"/>
    </row>
    <row r="14243" spans="1:1" x14ac:dyDescent="0.2">
      <c r="A14243"/>
    </row>
    <row r="14244" spans="1:1" x14ac:dyDescent="0.2">
      <c r="A14244"/>
    </row>
    <row r="14245" spans="1:1" x14ac:dyDescent="0.2">
      <c r="A14245"/>
    </row>
    <row r="14246" spans="1:1" x14ac:dyDescent="0.2">
      <c r="A14246"/>
    </row>
    <row r="14247" spans="1:1" x14ac:dyDescent="0.2">
      <c r="A14247"/>
    </row>
    <row r="14248" spans="1:1" x14ac:dyDescent="0.2">
      <c r="A14248"/>
    </row>
    <row r="14249" spans="1:1" x14ac:dyDescent="0.2">
      <c r="A14249"/>
    </row>
    <row r="14250" spans="1:1" x14ac:dyDescent="0.2">
      <c r="A14250"/>
    </row>
    <row r="14251" spans="1:1" x14ac:dyDescent="0.2">
      <c r="A14251"/>
    </row>
    <row r="14252" spans="1:1" x14ac:dyDescent="0.2">
      <c r="A14252"/>
    </row>
    <row r="14253" spans="1:1" x14ac:dyDescent="0.2">
      <c r="A14253"/>
    </row>
    <row r="14254" spans="1:1" x14ac:dyDescent="0.2">
      <c r="A14254"/>
    </row>
    <row r="14255" spans="1:1" x14ac:dyDescent="0.2">
      <c r="A14255"/>
    </row>
    <row r="14256" spans="1:1" x14ac:dyDescent="0.2">
      <c r="A14256"/>
    </row>
    <row r="14257" spans="1:1" x14ac:dyDescent="0.2">
      <c r="A14257"/>
    </row>
    <row r="14258" spans="1:1" x14ac:dyDescent="0.2">
      <c r="A14258"/>
    </row>
    <row r="14259" spans="1:1" x14ac:dyDescent="0.2">
      <c r="A14259"/>
    </row>
    <row r="14260" spans="1:1" x14ac:dyDescent="0.2">
      <c r="A14260"/>
    </row>
    <row r="14261" spans="1:1" x14ac:dyDescent="0.2">
      <c r="A14261"/>
    </row>
    <row r="14262" spans="1:1" x14ac:dyDescent="0.2">
      <c r="A14262"/>
    </row>
    <row r="14263" spans="1:1" x14ac:dyDescent="0.2">
      <c r="A14263"/>
    </row>
    <row r="14264" spans="1:1" x14ac:dyDescent="0.2">
      <c r="A14264"/>
    </row>
    <row r="14265" spans="1:1" x14ac:dyDescent="0.2">
      <c r="A14265"/>
    </row>
    <row r="14266" spans="1:1" x14ac:dyDescent="0.2">
      <c r="A14266"/>
    </row>
    <row r="14267" spans="1:1" x14ac:dyDescent="0.2">
      <c r="A14267"/>
    </row>
    <row r="14268" spans="1:1" x14ac:dyDescent="0.2">
      <c r="A14268"/>
    </row>
    <row r="14269" spans="1:1" x14ac:dyDescent="0.2">
      <c r="A14269"/>
    </row>
    <row r="14270" spans="1:1" x14ac:dyDescent="0.2">
      <c r="A14270"/>
    </row>
    <row r="14271" spans="1:1" x14ac:dyDescent="0.2">
      <c r="A14271"/>
    </row>
    <row r="14272" spans="1:1" x14ac:dyDescent="0.2">
      <c r="A14272"/>
    </row>
    <row r="14273" spans="1:1" x14ac:dyDescent="0.2">
      <c r="A14273"/>
    </row>
    <row r="14274" spans="1:1" x14ac:dyDescent="0.2">
      <c r="A14274"/>
    </row>
    <row r="14275" spans="1:1" x14ac:dyDescent="0.2">
      <c r="A14275"/>
    </row>
    <row r="14276" spans="1:1" x14ac:dyDescent="0.2">
      <c r="A14276"/>
    </row>
    <row r="14277" spans="1:1" x14ac:dyDescent="0.2">
      <c r="A14277"/>
    </row>
    <row r="14278" spans="1:1" x14ac:dyDescent="0.2">
      <c r="A14278"/>
    </row>
    <row r="14279" spans="1:1" x14ac:dyDescent="0.2">
      <c r="A14279"/>
    </row>
    <row r="14280" spans="1:1" x14ac:dyDescent="0.2">
      <c r="A14280"/>
    </row>
    <row r="14281" spans="1:1" x14ac:dyDescent="0.2">
      <c r="A14281"/>
    </row>
    <row r="14282" spans="1:1" x14ac:dyDescent="0.2">
      <c r="A14282"/>
    </row>
    <row r="14283" spans="1:1" x14ac:dyDescent="0.2">
      <c r="A14283"/>
    </row>
    <row r="14284" spans="1:1" x14ac:dyDescent="0.2">
      <c r="A14284"/>
    </row>
    <row r="14285" spans="1:1" x14ac:dyDescent="0.2">
      <c r="A14285"/>
    </row>
    <row r="14286" spans="1:1" x14ac:dyDescent="0.2">
      <c r="A14286"/>
    </row>
    <row r="14287" spans="1:1" x14ac:dyDescent="0.2">
      <c r="A14287"/>
    </row>
    <row r="14288" spans="1:1" x14ac:dyDescent="0.2">
      <c r="A14288"/>
    </row>
    <row r="14289" spans="1:1" x14ac:dyDescent="0.2">
      <c r="A14289"/>
    </row>
    <row r="14290" spans="1:1" x14ac:dyDescent="0.2">
      <c r="A14290"/>
    </row>
    <row r="14291" spans="1:1" x14ac:dyDescent="0.2">
      <c r="A14291"/>
    </row>
    <row r="14292" spans="1:1" x14ac:dyDescent="0.2">
      <c r="A14292"/>
    </row>
    <row r="14293" spans="1:1" x14ac:dyDescent="0.2">
      <c r="A14293"/>
    </row>
    <row r="14294" spans="1:1" x14ac:dyDescent="0.2">
      <c r="A14294"/>
    </row>
    <row r="14295" spans="1:1" x14ac:dyDescent="0.2">
      <c r="A14295"/>
    </row>
    <row r="14296" spans="1:1" x14ac:dyDescent="0.2">
      <c r="A14296"/>
    </row>
    <row r="14297" spans="1:1" x14ac:dyDescent="0.2">
      <c r="A14297"/>
    </row>
    <row r="14298" spans="1:1" x14ac:dyDescent="0.2">
      <c r="A14298"/>
    </row>
    <row r="14299" spans="1:1" x14ac:dyDescent="0.2">
      <c r="A14299"/>
    </row>
    <row r="14300" spans="1:1" x14ac:dyDescent="0.2">
      <c r="A14300"/>
    </row>
    <row r="14301" spans="1:1" x14ac:dyDescent="0.2">
      <c r="A14301"/>
    </row>
    <row r="14302" spans="1:1" x14ac:dyDescent="0.2">
      <c r="A14302"/>
    </row>
    <row r="14303" spans="1:1" x14ac:dyDescent="0.2">
      <c r="A14303"/>
    </row>
    <row r="14304" spans="1:1" x14ac:dyDescent="0.2">
      <c r="A14304"/>
    </row>
    <row r="14305" spans="1:1" x14ac:dyDescent="0.2">
      <c r="A14305"/>
    </row>
    <row r="14306" spans="1:1" x14ac:dyDescent="0.2">
      <c r="A14306"/>
    </row>
    <row r="14307" spans="1:1" x14ac:dyDescent="0.2">
      <c r="A14307"/>
    </row>
    <row r="14308" spans="1:1" x14ac:dyDescent="0.2">
      <c r="A14308"/>
    </row>
    <row r="14309" spans="1:1" x14ac:dyDescent="0.2">
      <c r="A14309"/>
    </row>
    <row r="14310" spans="1:1" x14ac:dyDescent="0.2">
      <c r="A14310"/>
    </row>
    <row r="14311" spans="1:1" x14ac:dyDescent="0.2">
      <c r="A14311"/>
    </row>
    <row r="14312" spans="1:1" x14ac:dyDescent="0.2">
      <c r="A14312"/>
    </row>
    <row r="14313" spans="1:1" x14ac:dyDescent="0.2">
      <c r="A14313"/>
    </row>
    <row r="14314" spans="1:1" x14ac:dyDescent="0.2">
      <c r="A14314"/>
    </row>
    <row r="14315" spans="1:1" x14ac:dyDescent="0.2">
      <c r="A14315"/>
    </row>
    <row r="14316" spans="1:1" x14ac:dyDescent="0.2">
      <c r="A14316"/>
    </row>
    <row r="14317" spans="1:1" x14ac:dyDescent="0.2">
      <c r="A14317"/>
    </row>
    <row r="14318" spans="1:1" x14ac:dyDescent="0.2">
      <c r="A14318"/>
    </row>
    <row r="14319" spans="1:1" x14ac:dyDescent="0.2">
      <c r="A14319"/>
    </row>
    <row r="14320" spans="1:1" x14ac:dyDescent="0.2">
      <c r="A14320"/>
    </row>
    <row r="14321" spans="1:1" x14ac:dyDescent="0.2">
      <c r="A14321"/>
    </row>
    <row r="14322" spans="1:1" x14ac:dyDescent="0.2">
      <c r="A14322"/>
    </row>
    <row r="14323" spans="1:1" x14ac:dyDescent="0.2">
      <c r="A14323"/>
    </row>
    <row r="14324" spans="1:1" x14ac:dyDescent="0.2">
      <c r="A14324"/>
    </row>
    <row r="14325" spans="1:1" x14ac:dyDescent="0.2">
      <c r="A14325"/>
    </row>
    <row r="14326" spans="1:1" x14ac:dyDescent="0.2">
      <c r="A14326"/>
    </row>
    <row r="14327" spans="1:1" x14ac:dyDescent="0.2">
      <c r="A14327"/>
    </row>
    <row r="14328" spans="1:1" x14ac:dyDescent="0.2">
      <c r="A14328"/>
    </row>
    <row r="14329" spans="1:1" x14ac:dyDescent="0.2">
      <c r="A14329"/>
    </row>
    <row r="14330" spans="1:1" x14ac:dyDescent="0.2">
      <c r="A14330"/>
    </row>
    <row r="14331" spans="1:1" x14ac:dyDescent="0.2">
      <c r="A14331"/>
    </row>
    <row r="14332" spans="1:1" x14ac:dyDescent="0.2">
      <c r="A14332"/>
    </row>
    <row r="14333" spans="1:1" x14ac:dyDescent="0.2">
      <c r="A14333"/>
    </row>
    <row r="14334" spans="1:1" x14ac:dyDescent="0.2">
      <c r="A14334"/>
    </row>
    <row r="14335" spans="1:1" x14ac:dyDescent="0.2">
      <c r="A14335"/>
    </row>
    <row r="14336" spans="1:1" x14ac:dyDescent="0.2">
      <c r="A14336"/>
    </row>
    <row r="14337" spans="1:1" x14ac:dyDescent="0.2">
      <c r="A14337"/>
    </row>
    <row r="14338" spans="1:1" x14ac:dyDescent="0.2">
      <c r="A14338"/>
    </row>
    <row r="14339" spans="1:1" x14ac:dyDescent="0.2">
      <c r="A14339"/>
    </row>
    <row r="14340" spans="1:1" x14ac:dyDescent="0.2">
      <c r="A14340"/>
    </row>
    <row r="14341" spans="1:1" x14ac:dyDescent="0.2">
      <c r="A14341"/>
    </row>
    <row r="14342" spans="1:1" x14ac:dyDescent="0.2">
      <c r="A14342"/>
    </row>
    <row r="14343" spans="1:1" x14ac:dyDescent="0.2">
      <c r="A14343"/>
    </row>
    <row r="14344" spans="1:1" x14ac:dyDescent="0.2">
      <c r="A14344"/>
    </row>
    <row r="14345" spans="1:1" x14ac:dyDescent="0.2">
      <c r="A14345"/>
    </row>
    <row r="14346" spans="1:1" x14ac:dyDescent="0.2">
      <c r="A14346"/>
    </row>
    <row r="14347" spans="1:1" x14ac:dyDescent="0.2">
      <c r="A14347"/>
    </row>
    <row r="14348" spans="1:1" x14ac:dyDescent="0.2">
      <c r="A14348"/>
    </row>
    <row r="14349" spans="1:1" x14ac:dyDescent="0.2">
      <c r="A14349"/>
    </row>
    <row r="14350" spans="1:1" x14ac:dyDescent="0.2">
      <c r="A14350"/>
    </row>
    <row r="14351" spans="1:1" x14ac:dyDescent="0.2">
      <c r="A14351"/>
    </row>
    <row r="14352" spans="1:1" x14ac:dyDescent="0.2">
      <c r="A14352"/>
    </row>
    <row r="14353" spans="1:1" x14ac:dyDescent="0.2">
      <c r="A14353"/>
    </row>
    <row r="14354" spans="1:1" x14ac:dyDescent="0.2">
      <c r="A14354"/>
    </row>
    <row r="14355" spans="1:1" x14ac:dyDescent="0.2">
      <c r="A14355"/>
    </row>
    <row r="14356" spans="1:1" x14ac:dyDescent="0.2">
      <c r="A14356"/>
    </row>
    <row r="14357" spans="1:1" x14ac:dyDescent="0.2">
      <c r="A14357"/>
    </row>
    <row r="14358" spans="1:1" x14ac:dyDescent="0.2">
      <c r="A14358"/>
    </row>
    <row r="14359" spans="1:1" x14ac:dyDescent="0.2">
      <c r="A14359"/>
    </row>
    <row r="14360" spans="1:1" x14ac:dyDescent="0.2">
      <c r="A14360"/>
    </row>
    <row r="14361" spans="1:1" x14ac:dyDescent="0.2">
      <c r="A14361"/>
    </row>
    <row r="14362" spans="1:1" x14ac:dyDescent="0.2">
      <c r="A14362"/>
    </row>
    <row r="14363" spans="1:1" x14ac:dyDescent="0.2">
      <c r="A14363"/>
    </row>
    <row r="14364" spans="1:1" x14ac:dyDescent="0.2">
      <c r="A14364"/>
    </row>
    <row r="14365" spans="1:1" x14ac:dyDescent="0.2">
      <c r="A14365"/>
    </row>
    <row r="14366" spans="1:1" x14ac:dyDescent="0.2">
      <c r="A14366"/>
    </row>
    <row r="14367" spans="1:1" x14ac:dyDescent="0.2">
      <c r="A14367"/>
    </row>
    <row r="14368" spans="1:1" x14ac:dyDescent="0.2">
      <c r="A14368"/>
    </row>
    <row r="14369" spans="1:1" x14ac:dyDescent="0.2">
      <c r="A14369"/>
    </row>
    <row r="14370" spans="1:1" x14ac:dyDescent="0.2">
      <c r="A14370"/>
    </row>
    <row r="14371" spans="1:1" x14ac:dyDescent="0.2">
      <c r="A14371"/>
    </row>
    <row r="14372" spans="1:1" x14ac:dyDescent="0.2">
      <c r="A14372"/>
    </row>
    <row r="14373" spans="1:1" x14ac:dyDescent="0.2">
      <c r="A14373"/>
    </row>
    <row r="14374" spans="1:1" x14ac:dyDescent="0.2">
      <c r="A14374"/>
    </row>
    <row r="14375" spans="1:1" x14ac:dyDescent="0.2">
      <c r="A14375"/>
    </row>
    <row r="14376" spans="1:1" x14ac:dyDescent="0.2">
      <c r="A14376"/>
    </row>
    <row r="14377" spans="1:1" x14ac:dyDescent="0.2">
      <c r="A14377"/>
    </row>
    <row r="14378" spans="1:1" x14ac:dyDescent="0.2">
      <c r="A14378"/>
    </row>
    <row r="14379" spans="1:1" x14ac:dyDescent="0.2">
      <c r="A14379"/>
    </row>
    <row r="14380" spans="1:1" x14ac:dyDescent="0.2">
      <c r="A14380"/>
    </row>
    <row r="14381" spans="1:1" x14ac:dyDescent="0.2">
      <c r="A14381"/>
    </row>
    <row r="14382" spans="1:1" x14ac:dyDescent="0.2">
      <c r="A14382"/>
    </row>
    <row r="14383" spans="1:1" x14ac:dyDescent="0.2">
      <c r="A14383"/>
    </row>
    <row r="14384" spans="1:1" x14ac:dyDescent="0.2">
      <c r="A14384"/>
    </row>
    <row r="14385" spans="1:1" x14ac:dyDescent="0.2">
      <c r="A14385"/>
    </row>
    <row r="14386" spans="1:1" x14ac:dyDescent="0.2">
      <c r="A14386"/>
    </row>
    <row r="14387" spans="1:1" x14ac:dyDescent="0.2">
      <c r="A14387"/>
    </row>
    <row r="14388" spans="1:1" x14ac:dyDescent="0.2">
      <c r="A14388"/>
    </row>
    <row r="14389" spans="1:1" x14ac:dyDescent="0.2">
      <c r="A14389"/>
    </row>
    <row r="14390" spans="1:1" x14ac:dyDescent="0.2">
      <c r="A14390"/>
    </row>
    <row r="14391" spans="1:1" x14ac:dyDescent="0.2">
      <c r="A14391"/>
    </row>
    <row r="14392" spans="1:1" x14ac:dyDescent="0.2">
      <c r="A14392"/>
    </row>
    <row r="14393" spans="1:1" x14ac:dyDescent="0.2">
      <c r="A14393"/>
    </row>
    <row r="14394" spans="1:1" x14ac:dyDescent="0.2">
      <c r="A14394"/>
    </row>
    <row r="14395" spans="1:1" x14ac:dyDescent="0.2">
      <c r="A14395"/>
    </row>
    <row r="14396" spans="1:1" x14ac:dyDescent="0.2">
      <c r="A14396"/>
    </row>
    <row r="14397" spans="1:1" x14ac:dyDescent="0.2">
      <c r="A14397"/>
    </row>
    <row r="14398" spans="1:1" x14ac:dyDescent="0.2">
      <c r="A14398"/>
    </row>
    <row r="14399" spans="1:1" x14ac:dyDescent="0.2">
      <c r="A14399"/>
    </row>
    <row r="14400" spans="1:1" x14ac:dyDescent="0.2">
      <c r="A14400"/>
    </row>
    <row r="14401" spans="1:1" x14ac:dyDescent="0.2">
      <c r="A14401"/>
    </row>
    <row r="14402" spans="1:1" x14ac:dyDescent="0.2">
      <c r="A14402"/>
    </row>
    <row r="14403" spans="1:1" x14ac:dyDescent="0.2">
      <c r="A14403"/>
    </row>
    <row r="14404" spans="1:1" x14ac:dyDescent="0.2">
      <c r="A14404"/>
    </row>
    <row r="14405" spans="1:1" x14ac:dyDescent="0.2">
      <c r="A14405"/>
    </row>
    <row r="14406" spans="1:1" x14ac:dyDescent="0.2">
      <c r="A14406"/>
    </row>
    <row r="14407" spans="1:1" x14ac:dyDescent="0.2">
      <c r="A14407"/>
    </row>
    <row r="14408" spans="1:1" x14ac:dyDescent="0.2">
      <c r="A14408"/>
    </row>
    <row r="14409" spans="1:1" x14ac:dyDescent="0.2">
      <c r="A14409"/>
    </row>
    <row r="14410" spans="1:1" x14ac:dyDescent="0.2">
      <c r="A14410"/>
    </row>
    <row r="14411" spans="1:1" x14ac:dyDescent="0.2">
      <c r="A14411"/>
    </row>
    <row r="14412" spans="1:1" x14ac:dyDescent="0.2">
      <c r="A14412"/>
    </row>
    <row r="14413" spans="1:1" x14ac:dyDescent="0.2">
      <c r="A14413"/>
    </row>
    <row r="14414" spans="1:1" x14ac:dyDescent="0.2">
      <c r="A14414"/>
    </row>
    <row r="14415" spans="1:1" x14ac:dyDescent="0.2">
      <c r="A14415"/>
    </row>
    <row r="14416" spans="1:1" x14ac:dyDescent="0.2">
      <c r="A14416"/>
    </row>
    <row r="14417" spans="1:1" x14ac:dyDescent="0.2">
      <c r="A14417"/>
    </row>
    <row r="14418" spans="1:1" x14ac:dyDescent="0.2">
      <c r="A14418"/>
    </row>
    <row r="14419" spans="1:1" x14ac:dyDescent="0.2">
      <c r="A14419"/>
    </row>
    <row r="14420" spans="1:1" x14ac:dyDescent="0.2">
      <c r="A14420"/>
    </row>
    <row r="14421" spans="1:1" x14ac:dyDescent="0.2">
      <c r="A14421"/>
    </row>
    <row r="14422" spans="1:1" x14ac:dyDescent="0.2">
      <c r="A14422"/>
    </row>
    <row r="14423" spans="1:1" x14ac:dyDescent="0.2">
      <c r="A14423"/>
    </row>
    <row r="14424" spans="1:1" x14ac:dyDescent="0.2">
      <c r="A14424"/>
    </row>
    <row r="14425" spans="1:1" x14ac:dyDescent="0.2">
      <c r="A14425"/>
    </row>
    <row r="14426" spans="1:1" x14ac:dyDescent="0.2">
      <c r="A14426"/>
    </row>
    <row r="14427" spans="1:1" x14ac:dyDescent="0.2">
      <c r="A14427"/>
    </row>
    <row r="14428" spans="1:1" x14ac:dyDescent="0.2">
      <c r="A14428"/>
    </row>
    <row r="14429" spans="1:1" x14ac:dyDescent="0.2">
      <c r="A14429"/>
    </row>
    <row r="14430" spans="1:1" x14ac:dyDescent="0.2">
      <c r="A14430"/>
    </row>
    <row r="14431" spans="1:1" x14ac:dyDescent="0.2">
      <c r="A14431"/>
    </row>
    <row r="14432" spans="1:1" x14ac:dyDescent="0.2">
      <c r="A14432"/>
    </row>
    <row r="14433" spans="1:1" x14ac:dyDescent="0.2">
      <c r="A14433"/>
    </row>
    <row r="14434" spans="1:1" x14ac:dyDescent="0.2">
      <c r="A14434"/>
    </row>
    <row r="14435" spans="1:1" x14ac:dyDescent="0.2">
      <c r="A14435"/>
    </row>
    <row r="14436" spans="1:1" x14ac:dyDescent="0.2">
      <c r="A14436"/>
    </row>
    <row r="14437" spans="1:1" x14ac:dyDescent="0.2">
      <c r="A14437"/>
    </row>
    <row r="14438" spans="1:1" x14ac:dyDescent="0.2">
      <c r="A14438"/>
    </row>
    <row r="14439" spans="1:1" x14ac:dyDescent="0.2">
      <c r="A14439"/>
    </row>
    <row r="14440" spans="1:1" x14ac:dyDescent="0.2">
      <c r="A14440"/>
    </row>
    <row r="14441" spans="1:1" x14ac:dyDescent="0.2">
      <c r="A14441"/>
    </row>
    <row r="14442" spans="1:1" x14ac:dyDescent="0.2">
      <c r="A14442"/>
    </row>
    <row r="14443" spans="1:1" x14ac:dyDescent="0.2">
      <c r="A14443"/>
    </row>
    <row r="14444" spans="1:1" x14ac:dyDescent="0.2">
      <c r="A14444"/>
    </row>
    <row r="14445" spans="1:1" x14ac:dyDescent="0.2">
      <c r="A14445"/>
    </row>
    <row r="14446" spans="1:1" x14ac:dyDescent="0.2">
      <c r="A14446"/>
    </row>
    <row r="14447" spans="1:1" x14ac:dyDescent="0.2">
      <c r="A14447"/>
    </row>
    <row r="14448" spans="1:1" x14ac:dyDescent="0.2">
      <c r="A14448"/>
    </row>
    <row r="14449" spans="1:1" x14ac:dyDescent="0.2">
      <c r="A14449"/>
    </row>
    <row r="14450" spans="1:1" x14ac:dyDescent="0.2">
      <c r="A14450"/>
    </row>
    <row r="14451" spans="1:1" x14ac:dyDescent="0.2">
      <c r="A14451"/>
    </row>
    <row r="14452" spans="1:1" x14ac:dyDescent="0.2">
      <c r="A14452"/>
    </row>
    <row r="14453" spans="1:1" x14ac:dyDescent="0.2">
      <c r="A14453"/>
    </row>
    <row r="14454" spans="1:1" x14ac:dyDescent="0.2">
      <c r="A14454"/>
    </row>
    <row r="14455" spans="1:1" x14ac:dyDescent="0.2">
      <c r="A14455"/>
    </row>
    <row r="14456" spans="1:1" x14ac:dyDescent="0.2">
      <c r="A14456"/>
    </row>
    <row r="14457" spans="1:1" x14ac:dyDescent="0.2">
      <c r="A14457"/>
    </row>
    <row r="14458" spans="1:1" x14ac:dyDescent="0.2">
      <c r="A14458"/>
    </row>
    <row r="14459" spans="1:1" x14ac:dyDescent="0.2">
      <c r="A14459"/>
    </row>
    <row r="14460" spans="1:1" x14ac:dyDescent="0.2">
      <c r="A14460"/>
    </row>
    <row r="14461" spans="1:1" x14ac:dyDescent="0.2">
      <c r="A14461"/>
    </row>
    <row r="14462" spans="1:1" x14ac:dyDescent="0.2">
      <c r="A14462"/>
    </row>
    <row r="14463" spans="1:1" x14ac:dyDescent="0.2">
      <c r="A14463"/>
    </row>
    <row r="14464" spans="1:1" x14ac:dyDescent="0.2">
      <c r="A14464"/>
    </row>
    <row r="14465" spans="1:1" x14ac:dyDescent="0.2">
      <c r="A14465"/>
    </row>
    <row r="14466" spans="1:1" x14ac:dyDescent="0.2">
      <c r="A14466"/>
    </row>
    <row r="14467" spans="1:1" x14ac:dyDescent="0.2">
      <c r="A14467"/>
    </row>
    <row r="14468" spans="1:1" x14ac:dyDescent="0.2">
      <c r="A14468"/>
    </row>
    <row r="14469" spans="1:1" x14ac:dyDescent="0.2">
      <c r="A14469"/>
    </row>
    <row r="14470" spans="1:1" x14ac:dyDescent="0.2">
      <c r="A14470"/>
    </row>
    <row r="14471" spans="1:1" x14ac:dyDescent="0.2">
      <c r="A14471"/>
    </row>
    <row r="14472" spans="1:1" x14ac:dyDescent="0.2">
      <c r="A14472"/>
    </row>
    <row r="14473" spans="1:1" x14ac:dyDescent="0.2">
      <c r="A14473"/>
    </row>
    <row r="14474" spans="1:1" x14ac:dyDescent="0.2">
      <c r="A14474"/>
    </row>
    <row r="14475" spans="1:1" x14ac:dyDescent="0.2">
      <c r="A14475"/>
    </row>
    <row r="14476" spans="1:1" x14ac:dyDescent="0.2">
      <c r="A14476"/>
    </row>
    <row r="14477" spans="1:1" x14ac:dyDescent="0.2">
      <c r="A14477"/>
    </row>
    <row r="14478" spans="1:1" x14ac:dyDescent="0.2">
      <c r="A14478"/>
    </row>
    <row r="14479" spans="1:1" x14ac:dyDescent="0.2">
      <c r="A14479"/>
    </row>
    <row r="14480" spans="1:1" x14ac:dyDescent="0.2">
      <c r="A14480"/>
    </row>
    <row r="14481" spans="1:1" x14ac:dyDescent="0.2">
      <c r="A14481"/>
    </row>
    <row r="14482" spans="1:1" x14ac:dyDescent="0.2">
      <c r="A14482"/>
    </row>
    <row r="14483" spans="1:1" x14ac:dyDescent="0.2">
      <c r="A14483"/>
    </row>
    <row r="14484" spans="1:1" x14ac:dyDescent="0.2">
      <c r="A14484"/>
    </row>
    <row r="14485" spans="1:1" x14ac:dyDescent="0.2">
      <c r="A14485"/>
    </row>
    <row r="14486" spans="1:1" x14ac:dyDescent="0.2">
      <c r="A14486"/>
    </row>
    <row r="14487" spans="1:1" x14ac:dyDescent="0.2">
      <c r="A14487"/>
    </row>
    <row r="14488" spans="1:1" x14ac:dyDescent="0.2">
      <c r="A14488"/>
    </row>
    <row r="14489" spans="1:1" x14ac:dyDescent="0.2">
      <c r="A14489"/>
    </row>
    <row r="14490" spans="1:1" x14ac:dyDescent="0.2">
      <c r="A14490"/>
    </row>
    <row r="14491" spans="1:1" x14ac:dyDescent="0.2">
      <c r="A14491"/>
    </row>
    <row r="14492" spans="1:1" x14ac:dyDescent="0.2">
      <c r="A14492"/>
    </row>
    <row r="14493" spans="1:1" x14ac:dyDescent="0.2">
      <c r="A14493"/>
    </row>
    <row r="14494" spans="1:1" x14ac:dyDescent="0.2">
      <c r="A14494"/>
    </row>
    <row r="14495" spans="1:1" x14ac:dyDescent="0.2">
      <c r="A14495"/>
    </row>
    <row r="14496" spans="1:1" x14ac:dyDescent="0.2">
      <c r="A14496"/>
    </row>
    <row r="14497" spans="1:1" x14ac:dyDescent="0.2">
      <c r="A14497"/>
    </row>
    <row r="14498" spans="1:1" x14ac:dyDescent="0.2">
      <c r="A14498"/>
    </row>
    <row r="14499" spans="1:1" x14ac:dyDescent="0.2">
      <c r="A14499"/>
    </row>
    <row r="14500" spans="1:1" x14ac:dyDescent="0.2">
      <c r="A14500"/>
    </row>
    <row r="14501" spans="1:1" x14ac:dyDescent="0.2">
      <c r="A14501"/>
    </row>
    <row r="14502" spans="1:1" x14ac:dyDescent="0.2">
      <c r="A14502"/>
    </row>
    <row r="14503" spans="1:1" x14ac:dyDescent="0.2">
      <c r="A14503"/>
    </row>
    <row r="14504" spans="1:1" x14ac:dyDescent="0.2">
      <c r="A14504"/>
    </row>
    <row r="14505" spans="1:1" x14ac:dyDescent="0.2">
      <c r="A14505"/>
    </row>
    <row r="14506" spans="1:1" x14ac:dyDescent="0.2">
      <c r="A14506"/>
    </row>
    <row r="14507" spans="1:1" x14ac:dyDescent="0.2">
      <c r="A14507"/>
    </row>
    <row r="14508" spans="1:1" x14ac:dyDescent="0.2">
      <c r="A14508"/>
    </row>
    <row r="14509" spans="1:1" x14ac:dyDescent="0.2">
      <c r="A14509"/>
    </row>
    <row r="14510" spans="1:1" x14ac:dyDescent="0.2">
      <c r="A14510"/>
    </row>
    <row r="14511" spans="1:1" x14ac:dyDescent="0.2">
      <c r="A14511"/>
    </row>
    <row r="14512" spans="1:1" x14ac:dyDescent="0.2">
      <c r="A14512"/>
    </row>
    <row r="14513" spans="1:1" x14ac:dyDescent="0.2">
      <c r="A14513"/>
    </row>
    <row r="14514" spans="1:1" x14ac:dyDescent="0.2">
      <c r="A14514"/>
    </row>
    <row r="14515" spans="1:1" x14ac:dyDescent="0.2">
      <c r="A14515"/>
    </row>
    <row r="14516" spans="1:1" x14ac:dyDescent="0.2">
      <c r="A14516"/>
    </row>
    <row r="14517" spans="1:1" x14ac:dyDescent="0.2">
      <c r="A14517"/>
    </row>
    <row r="14518" spans="1:1" x14ac:dyDescent="0.2">
      <c r="A14518"/>
    </row>
    <row r="14519" spans="1:1" x14ac:dyDescent="0.2">
      <c r="A14519"/>
    </row>
    <row r="14520" spans="1:1" x14ac:dyDescent="0.2">
      <c r="A14520"/>
    </row>
    <row r="14521" spans="1:1" x14ac:dyDescent="0.2">
      <c r="A14521"/>
    </row>
    <row r="14522" spans="1:1" x14ac:dyDescent="0.2">
      <c r="A14522"/>
    </row>
    <row r="14523" spans="1:1" x14ac:dyDescent="0.2">
      <c r="A14523"/>
    </row>
    <row r="14524" spans="1:1" x14ac:dyDescent="0.2">
      <c r="A14524"/>
    </row>
    <row r="14525" spans="1:1" x14ac:dyDescent="0.2">
      <c r="A14525"/>
    </row>
    <row r="14526" spans="1:1" x14ac:dyDescent="0.2">
      <c r="A14526"/>
    </row>
    <row r="14527" spans="1:1" x14ac:dyDescent="0.2">
      <c r="A14527"/>
    </row>
    <row r="14528" spans="1:1" x14ac:dyDescent="0.2">
      <c r="A14528"/>
    </row>
    <row r="14529" spans="1:1" x14ac:dyDescent="0.2">
      <c r="A14529"/>
    </row>
    <row r="14530" spans="1:1" x14ac:dyDescent="0.2">
      <c r="A14530"/>
    </row>
    <row r="14531" spans="1:1" x14ac:dyDescent="0.2">
      <c r="A14531"/>
    </row>
    <row r="14532" spans="1:1" x14ac:dyDescent="0.2">
      <c r="A14532"/>
    </row>
    <row r="14533" spans="1:1" x14ac:dyDescent="0.2">
      <c r="A14533"/>
    </row>
    <row r="14534" spans="1:1" x14ac:dyDescent="0.2">
      <c r="A14534"/>
    </row>
    <row r="14535" spans="1:1" x14ac:dyDescent="0.2">
      <c r="A14535"/>
    </row>
    <row r="14536" spans="1:1" x14ac:dyDescent="0.2">
      <c r="A14536"/>
    </row>
    <row r="14537" spans="1:1" x14ac:dyDescent="0.2">
      <c r="A14537"/>
    </row>
    <row r="14538" spans="1:1" x14ac:dyDescent="0.2">
      <c r="A14538"/>
    </row>
    <row r="14539" spans="1:1" x14ac:dyDescent="0.2">
      <c r="A14539"/>
    </row>
    <row r="14540" spans="1:1" x14ac:dyDescent="0.2">
      <c r="A14540"/>
    </row>
    <row r="14541" spans="1:1" x14ac:dyDescent="0.2">
      <c r="A14541"/>
    </row>
    <row r="14542" spans="1:1" x14ac:dyDescent="0.2">
      <c r="A14542"/>
    </row>
    <row r="14543" spans="1:1" x14ac:dyDescent="0.2">
      <c r="A14543"/>
    </row>
    <row r="14544" spans="1:1" x14ac:dyDescent="0.2">
      <c r="A14544"/>
    </row>
    <row r="14545" spans="1:1" x14ac:dyDescent="0.2">
      <c r="A14545"/>
    </row>
    <row r="14546" spans="1:1" x14ac:dyDescent="0.2">
      <c r="A14546"/>
    </row>
    <row r="14547" spans="1:1" x14ac:dyDescent="0.2">
      <c r="A14547"/>
    </row>
    <row r="14548" spans="1:1" x14ac:dyDescent="0.2">
      <c r="A14548"/>
    </row>
    <row r="14549" spans="1:1" x14ac:dyDescent="0.2">
      <c r="A14549"/>
    </row>
    <row r="14550" spans="1:1" x14ac:dyDescent="0.2">
      <c r="A14550"/>
    </row>
    <row r="14551" spans="1:1" x14ac:dyDescent="0.2">
      <c r="A14551"/>
    </row>
    <row r="14552" spans="1:1" x14ac:dyDescent="0.2">
      <c r="A14552"/>
    </row>
    <row r="14553" spans="1:1" x14ac:dyDescent="0.2">
      <c r="A14553"/>
    </row>
    <row r="14554" spans="1:1" x14ac:dyDescent="0.2">
      <c r="A14554"/>
    </row>
    <row r="14555" spans="1:1" x14ac:dyDescent="0.2">
      <c r="A14555"/>
    </row>
    <row r="14556" spans="1:1" x14ac:dyDescent="0.2">
      <c r="A14556"/>
    </row>
    <row r="14557" spans="1:1" x14ac:dyDescent="0.2">
      <c r="A14557"/>
    </row>
    <row r="14558" spans="1:1" x14ac:dyDescent="0.2">
      <c r="A14558"/>
    </row>
    <row r="14559" spans="1:1" x14ac:dyDescent="0.2">
      <c r="A14559"/>
    </row>
    <row r="14560" spans="1:1" x14ac:dyDescent="0.2">
      <c r="A14560"/>
    </row>
    <row r="14561" spans="1:1" x14ac:dyDescent="0.2">
      <c r="A14561"/>
    </row>
    <row r="14562" spans="1:1" x14ac:dyDescent="0.2">
      <c r="A14562"/>
    </row>
    <row r="14563" spans="1:1" x14ac:dyDescent="0.2">
      <c r="A14563"/>
    </row>
    <row r="14564" spans="1:1" x14ac:dyDescent="0.2">
      <c r="A14564"/>
    </row>
    <row r="14565" spans="1:1" x14ac:dyDescent="0.2">
      <c r="A14565"/>
    </row>
    <row r="14566" spans="1:1" x14ac:dyDescent="0.2">
      <c r="A14566"/>
    </row>
    <row r="14567" spans="1:1" x14ac:dyDescent="0.2">
      <c r="A14567"/>
    </row>
    <row r="14568" spans="1:1" x14ac:dyDescent="0.2">
      <c r="A14568"/>
    </row>
    <row r="14569" spans="1:1" x14ac:dyDescent="0.2">
      <c r="A14569"/>
    </row>
    <row r="14570" spans="1:1" x14ac:dyDescent="0.2">
      <c r="A14570"/>
    </row>
    <row r="14571" spans="1:1" x14ac:dyDescent="0.2">
      <c r="A14571"/>
    </row>
    <row r="14572" spans="1:1" x14ac:dyDescent="0.2">
      <c r="A14572"/>
    </row>
    <row r="14573" spans="1:1" x14ac:dyDescent="0.2">
      <c r="A14573"/>
    </row>
    <row r="14574" spans="1:1" x14ac:dyDescent="0.2">
      <c r="A14574"/>
    </row>
    <row r="14575" spans="1:1" x14ac:dyDescent="0.2">
      <c r="A14575"/>
    </row>
    <row r="14576" spans="1:1" x14ac:dyDescent="0.2">
      <c r="A14576"/>
    </row>
    <row r="14577" spans="1:1" x14ac:dyDescent="0.2">
      <c r="A14577"/>
    </row>
    <row r="14578" spans="1:1" x14ac:dyDescent="0.2">
      <c r="A14578"/>
    </row>
    <row r="14579" spans="1:1" x14ac:dyDescent="0.2">
      <c r="A14579"/>
    </row>
    <row r="14580" spans="1:1" x14ac:dyDescent="0.2">
      <c r="A14580"/>
    </row>
    <row r="14581" spans="1:1" x14ac:dyDescent="0.2">
      <c r="A14581"/>
    </row>
    <row r="14582" spans="1:1" x14ac:dyDescent="0.2">
      <c r="A14582"/>
    </row>
    <row r="14583" spans="1:1" x14ac:dyDescent="0.2">
      <c r="A14583"/>
    </row>
    <row r="14584" spans="1:1" x14ac:dyDescent="0.2">
      <c r="A14584"/>
    </row>
    <row r="14585" spans="1:1" x14ac:dyDescent="0.2">
      <c r="A14585"/>
    </row>
    <row r="14586" spans="1:1" x14ac:dyDescent="0.2">
      <c r="A14586"/>
    </row>
    <row r="14587" spans="1:1" x14ac:dyDescent="0.2">
      <c r="A14587"/>
    </row>
    <row r="14588" spans="1:1" x14ac:dyDescent="0.2">
      <c r="A14588"/>
    </row>
    <row r="14589" spans="1:1" x14ac:dyDescent="0.2">
      <c r="A14589"/>
    </row>
    <row r="14590" spans="1:1" x14ac:dyDescent="0.2">
      <c r="A14590"/>
    </row>
    <row r="14591" spans="1:1" x14ac:dyDescent="0.2">
      <c r="A14591"/>
    </row>
    <row r="14592" spans="1:1" x14ac:dyDescent="0.2">
      <c r="A14592"/>
    </row>
    <row r="14593" spans="1:1" x14ac:dyDescent="0.2">
      <c r="A14593"/>
    </row>
    <row r="14594" spans="1:1" x14ac:dyDescent="0.2">
      <c r="A14594"/>
    </row>
    <row r="14595" spans="1:1" x14ac:dyDescent="0.2">
      <c r="A14595"/>
    </row>
    <row r="14596" spans="1:1" x14ac:dyDescent="0.2">
      <c r="A14596"/>
    </row>
    <row r="14597" spans="1:1" x14ac:dyDescent="0.2">
      <c r="A14597"/>
    </row>
    <row r="14598" spans="1:1" x14ac:dyDescent="0.2">
      <c r="A14598"/>
    </row>
    <row r="14599" spans="1:1" x14ac:dyDescent="0.2">
      <c r="A14599"/>
    </row>
    <row r="14600" spans="1:1" x14ac:dyDescent="0.2">
      <c r="A14600"/>
    </row>
    <row r="14601" spans="1:1" x14ac:dyDescent="0.2">
      <c r="A14601"/>
    </row>
    <row r="14602" spans="1:1" x14ac:dyDescent="0.2">
      <c r="A14602"/>
    </row>
    <row r="14603" spans="1:1" x14ac:dyDescent="0.2">
      <c r="A14603"/>
    </row>
    <row r="14604" spans="1:1" x14ac:dyDescent="0.2">
      <c r="A14604"/>
    </row>
    <row r="14605" spans="1:1" x14ac:dyDescent="0.2">
      <c r="A14605"/>
    </row>
    <row r="14606" spans="1:1" x14ac:dyDescent="0.2">
      <c r="A14606"/>
    </row>
    <row r="14607" spans="1:1" x14ac:dyDescent="0.2">
      <c r="A14607"/>
    </row>
    <row r="14608" spans="1:1" x14ac:dyDescent="0.2">
      <c r="A14608"/>
    </row>
    <row r="14609" spans="1:1" x14ac:dyDescent="0.2">
      <c r="A14609"/>
    </row>
    <row r="14610" spans="1:1" x14ac:dyDescent="0.2">
      <c r="A14610"/>
    </row>
    <row r="14611" spans="1:1" x14ac:dyDescent="0.2">
      <c r="A14611"/>
    </row>
    <row r="14612" spans="1:1" x14ac:dyDescent="0.2">
      <c r="A14612"/>
    </row>
    <row r="14613" spans="1:1" x14ac:dyDescent="0.2">
      <c r="A14613"/>
    </row>
    <row r="14614" spans="1:1" x14ac:dyDescent="0.2">
      <c r="A14614"/>
    </row>
    <row r="14615" spans="1:1" x14ac:dyDescent="0.2">
      <c r="A14615"/>
    </row>
    <row r="14616" spans="1:1" x14ac:dyDescent="0.2">
      <c r="A14616"/>
    </row>
    <row r="14617" spans="1:1" x14ac:dyDescent="0.2">
      <c r="A14617"/>
    </row>
    <row r="14618" spans="1:1" x14ac:dyDescent="0.2">
      <c r="A14618"/>
    </row>
    <row r="14619" spans="1:1" x14ac:dyDescent="0.2">
      <c r="A14619"/>
    </row>
    <row r="14620" spans="1:1" x14ac:dyDescent="0.2">
      <c r="A14620"/>
    </row>
    <row r="14621" spans="1:1" x14ac:dyDescent="0.2">
      <c r="A14621"/>
    </row>
    <row r="14622" spans="1:1" x14ac:dyDescent="0.2">
      <c r="A14622"/>
    </row>
    <row r="14623" spans="1:1" x14ac:dyDescent="0.2">
      <c r="A14623"/>
    </row>
    <row r="14624" spans="1:1" x14ac:dyDescent="0.2">
      <c r="A14624"/>
    </row>
    <row r="14625" spans="1:1" x14ac:dyDescent="0.2">
      <c r="A14625"/>
    </row>
    <row r="14626" spans="1:1" x14ac:dyDescent="0.2">
      <c r="A14626"/>
    </row>
    <row r="14627" spans="1:1" x14ac:dyDescent="0.2">
      <c r="A14627"/>
    </row>
    <row r="14628" spans="1:1" x14ac:dyDescent="0.2">
      <c r="A14628"/>
    </row>
    <row r="14629" spans="1:1" x14ac:dyDescent="0.2">
      <c r="A14629"/>
    </row>
    <row r="14630" spans="1:1" x14ac:dyDescent="0.2">
      <c r="A14630"/>
    </row>
    <row r="14631" spans="1:1" x14ac:dyDescent="0.2">
      <c r="A14631"/>
    </row>
    <row r="14632" spans="1:1" x14ac:dyDescent="0.2">
      <c r="A14632"/>
    </row>
    <row r="14633" spans="1:1" x14ac:dyDescent="0.2">
      <c r="A14633"/>
    </row>
    <row r="14634" spans="1:1" x14ac:dyDescent="0.2">
      <c r="A14634"/>
    </row>
    <row r="14635" spans="1:1" x14ac:dyDescent="0.2">
      <c r="A14635"/>
    </row>
    <row r="14636" spans="1:1" x14ac:dyDescent="0.2">
      <c r="A14636"/>
    </row>
    <row r="14637" spans="1:1" x14ac:dyDescent="0.2">
      <c r="A14637"/>
    </row>
    <row r="14638" spans="1:1" x14ac:dyDescent="0.2">
      <c r="A14638"/>
    </row>
    <row r="14639" spans="1:1" x14ac:dyDescent="0.2">
      <c r="A14639"/>
    </row>
    <row r="14640" spans="1:1" x14ac:dyDescent="0.2">
      <c r="A14640"/>
    </row>
    <row r="14641" spans="1:1" x14ac:dyDescent="0.2">
      <c r="A14641"/>
    </row>
    <row r="14642" spans="1:1" x14ac:dyDescent="0.2">
      <c r="A14642"/>
    </row>
    <row r="14643" spans="1:1" x14ac:dyDescent="0.2">
      <c r="A14643"/>
    </row>
    <row r="14644" spans="1:1" x14ac:dyDescent="0.2">
      <c r="A14644"/>
    </row>
    <row r="14645" spans="1:1" x14ac:dyDescent="0.2">
      <c r="A14645"/>
    </row>
    <row r="14646" spans="1:1" x14ac:dyDescent="0.2">
      <c r="A14646"/>
    </row>
    <row r="14647" spans="1:1" x14ac:dyDescent="0.2">
      <c r="A14647"/>
    </row>
    <row r="14648" spans="1:1" x14ac:dyDescent="0.2">
      <c r="A14648"/>
    </row>
    <row r="14649" spans="1:1" x14ac:dyDescent="0.2">
      <c r="A14649"/>
    </row>
    <row r="14650" spans="1:1" x14ac:dyDescent="0.2">
      <c r="A14650"/>
    </row>
    <row r="14651" spans="1:1" x14ac:dyDescent="0.2">
      <c r="A14651"/>
    </row>
    <row r="14652" spans="1:1" x14ac:dyDescent="0.2">
      <c r="A14652"/>
    </row>
    <row r="14653" spans="1:1" x14ac:dyDescent="0.2">
      <c r="A14653"/>
    </row>
    <row r="14654" spans="1:1" x14ac:dyDescent="0.2">
      <c r="A14654"/>
    </row>
    <row r="14655" spans="1:1" x14ac:dyDescent="0.2">
      <c r="A14655"/>
    </row>
    <row r="14656" spans="1:1" x14ac:dyDescent="0.2">
      <c r="A14656"/>
    </row>
    <row r="14657" spans="1:1" x14ac:dyDescent="0.2">
      <c r="A14657"/>
    </row>
    <row r="14658" spans="1:1" x14ac:dyDescent="0.2">
      <c r="A14658"/>
    </row>
    <row r="14659" spans="1:1" x14ac:dyDescent="0.2">
      <c r="A14659"/>
    </row>
    <row r="14660" spans="1:1" x14ac:dyDescent="0.2">
      <c r="A14660"/>
    </row>
    <row r="14661" spans="1:1" x14ac:dyDescent="0.2">
      <c r="A14661"/>
    </row>
    <row r="14662" spans="1:1" x14ac:dyDescent="0.2">
      <c r="A14662"/>
    </row>
    <row r="14663" spans="1:1" x14ac:dyDescent="0.2">
      <c r="A14663"/>
    </row>
    <row r="14664" spans="1:1" x14ac:dyDescent="0.2">
      <c r="A14664"/>
    </row>
    <row r="14665" spans="1:1" x14ac:dyDescent="0.2">
      <c r="A14665"/>
    </row>
    <row r="14666" spans="1:1" x14ac:dyDescent="0.2">
      <c r="A14666"/>
    </row>
    <row r="14667" spans="1:1" x14ac:dyDescent="0.2">
      <c r="A14667"/>
    </row>
    <row r="14668" spans="1:1" x14ac:dyDescent="0.2">
      <c r="A14668"/>
    </row>
    <row r="14669" spans="1:1" x14ac:dyDescent="0.2">
      <c r="A14669"/>
    </row>
    <row r="14670" spans="1:1" x14ac:dyDescent="0.2">
      <c r="A14670"/>
    </row>
    <row r="14671" spans="1:1" x14ac:dyDescent="0.2">
      <c r="A14671"/>
    </row>
    <row r="14672" spans="1:1" x14ac:dyDescent="0.2">
      <c r="A14672"/>
    </row>
    <row r="14673" spans="1:1" x14ac:dyDescent="0.2">
      <c r="A14673"/>
    </row>
    <row r="14674" spans="1:1" x14ac:dyDescent="0.2">
      <c r="A14674"/>
    </row>
    <row r="14675" spans="1:1" x14ac:dyDescent="0.2">
      <c r="A14675"/>
    </row>
    <row r="14676" spans="1:1" x14ac:dyDescent="0.2">
      <c r="A14676"/>
    </row>
    <row r="14677" spans="1:1" x14ac:dyDescent="0.2">
      <c r="A14677"/>
    </row>
    <row r="14678" spans="1:1" x14ac:dyDescent="0.2">
      <c r="A14678"/>
    </row>
    <row r="14679" spans="1:1" x14ac:dyDescent="0.2">
      <c r="A14679"/>
    </row>
    <row r="14680" spans="1:1" x14ac:dyDescent="0.2">
      <c r="A14680"/>
    </row>
    <row r="14681" spans="1:1" x14ac:dyDescent="0.2">
      <c r="A14681"/>
    </row>
    <row r="14682" spans="1:1" x14ac:dyDescent="0.2">
      <c r="A14682"/>
    </row>
    <row r="14683" spans="1:1" x14ac:dyDescent="0.2">
      <c r="A14683"/>
    </row>
    <row r="14684" spans="1:1" x14ac:dyDescent="0.2">
      <c r="A14684"/>
    </row>
    <row r="14685" spans="1:1" x14ac:dyDescent="0.2">
      <c r="A14685"/>
    </row>
    <row r="14686" spans="1:1" x14ac:dyDescent="0.2">
      <c r="A14686"/>
    </row>
    <row r="14687" spans="1:1" x14ac:dyDescent="0.2">
      <c r="A14687"/>
    </row>
    <row r="14688" spans="1:1" x14ac:dyDescent="0.2">
      <c r="A14688"/>
    </row>
    <row r="14689" spans="1:1" x14ac:dyDescent="0.2">
      <c r="A14689"/>
    </row>
    <row r="14690" spans="1:1" x14ac:dyDescent="0.2">
      <c r="A14690"/>
    </row>
    <row r="14691" spans="1:1" x14ac:dyDescent="0.2">
      <c r="A14691"/>
    </row>
    <row r="14692" spans="1:1" x14ac:dyDescent="0.2">
      <c r="A14692"/>
    </row>
    <row r="14693" spans="1:1" x14ac:dyDescent="0.2">
      <c r="A14693"/>
    </row>
    <row r="14694" spans="1:1" x14ac:dyDescent="0.2">
      <c r="A14694"/>
    </row>
    <row r="14695" spans="1:1" x14ac:dyDescent="0.2">
      <c r="A14695"/>
    </row>
    <row r="14696" spans="1:1" x14ac:dyDescent="0.2">
      <c r="A14696"/>
    </row>
    <row r="14697" spans="1:1" x14ac:dyDescent="0.2">
      <c r="A14697"/>
    </row>
    <row r="14698" spans="1:1" x14ac:dyDescent="0.2">
      <c r="A14698"/>
    </row>
    <row r="14699" spans="1:1" x14ac:dyDescent="0.2">
      <c r="A14699"/>
    </row>
    <row r="14700" spans="1:1" x14ac:dyDescent="0.2">
      <c r="A14700"/>
    </row>
    <row r="14701" spans="1:1" x14ac:dyDescent="0.2">
      <c r="A14701"/>
    </row>
    <row r="14702" spans="1:1" x14ac:dyDescent="0.2">
      <c r="A14702"/>
    </row>
    <row r="14703" spans="1:1" x14ac:dyDescent="0.2">
      <c r="A14703"/>
    </row>
    <row r="14704" spans="1:1" x14ac:dyDescent="0.2">
      <c r="A14704"/>
    </row>
    <row r="14705" spans="1:1" x14ac:dyDescent="0.2">
      <c r="A14705"/>
    </row>
    <row r="14706" spans="1:1" x14ac:dyDescent="0.2">
      <c r="A14706"/>
    </row>
    <row r="14707" spans="1:1" x14ac:dyDescent="0.2">
      <c r="A14707"/>
    </row>
    <row r="14708" spans="1:1" x14ac:dyDescent="0.2">
      <c r="A14708"/>
    </row>
    <row r="14709" spans="1:1" x14ac:dyDescent="0.2">
      <c r="A14709"/>
    </row>
    <row r="14710" spans="1:1" x14ac:dyDescent="0.2">
      <c r="A14710"/>
    </row>
    <row r="14711" spans="1:1" x14ac:dyDescent="0.2">
      <c r="A14711"/>
    </row>
    <row r="14712" spans="1:1" x14ac:dyDescent="0.2">
      <c r="A14712"/>
    </row>
    <row r="14713" spans="1:1" x14ac:dyDescent="0.2">
      <c r="A14713"/>
    </row>
    <row r="14714" spans="1:1" x14ac:dyDescent="0.2">
      <c r="A14714"/>
    </row>
    <row r="14715" spans="1:1" x14ac:dyDescent="0.2">
      <c r="A14715"/>
    </row>
    <row r="14716" spans="1:1" x14ac:dyDescent="0.2">
      <c r="A14716"/>
    </row>
    <row r="14717" spans="1:1" x14ac:dyDescent="0.2">
      <c r="A14717"/>
    </row>
    <row r="14718" spans="1:1" x14ac:dyDescent="0.2">
      <c r="A14718"/>
    </row>
    <row r="14719" spans="1:1" x14ac:dyDescent="0.2">
      <c r="A14719"/>
    </row>
    <row r="14720" spans="1:1" x14ac:dyDescent="0.2">
      <c r="A14720"/>
    </row>
    <row r="14721" spans="1:1" x14ac:dyDescent="0.2">
      <c r="A14721"/>
    </row>
    <row r="14722" spans="1:1" x14ac:dyDescent="0.2">
      <c r="A14722"/>
    </row>
    <row r="14723" spans="1:1" x14ac:dyDescent="0.2">
      <c r="A14723"/>
    </row>
    <row r="14724" spans="1:1" x14ac:dyDescent="0.2">
      <c r="A14724"/>
    </row>
    <row r="14725" spans="1:1" x14ac:dyDescent="0.2">
      <c r="A14725"/>
    </row>
    <row r="14726" spans="1:1" x14ac:dyDescent="0.2">
      <c r="A14726"/>
    </row>
    <row r="14727" spans="1:1" x14ac:dyDescent="0.2">
      <c r="A14727"/>
    </row>
    <row r="14728" spans="1:1" x14ac:dyDescent="0.2">
      <c r="A14728"/>
    </row>
    <row r="14729" spans="1:1" x14ac:dyDescent="0.2">
      <c r="A14729"/>
    </row>
    <row r="14730" spans="1:1" x14ac:dyDescent="0.2">
      <c r="A14730"/>
    </row>
    <row r="14731" spans="1:1" x14ac:dyDescent="0.2">
      <c r="A14731"/>
    </row>
    <row r="14732" spans="1:1" x14ac:dyDescent="0.2">
      <c r="A14732"/>
    </row>
    <row r="14733" spans="1:1" x14ac:dyDescent="0.2">
      <c r="A14733"/>
    </row>
    <row r="14734" spans="1:1" x14ac:dyDescent="0.2">
      <c r="A14734"/>
    </row>
    <row r="14735" spans="1:1" x14ac:dyDescent="0.2">
      <c r="A14735"/>
    </row>
    <row r="14736" spans="1:1" x14ac:dyDescent="0.2">
      <c r="A14736"/>
    </row>
    <row r="14737" spans="1:1" x14ac:dyDescent="0.2">
      <c r="A14737"/>
    </row>
    <row r="14738" spans="1:1" x14ac:dyDescent="0.2">
      <c r="A14738"/>
    </row>
    <row r="14739" spans="1:1" x14ac:dyDescent="0.2">
      <c r="A14739"/>
    </row>
    <row r="14740" spans="1:1" x14ac:dyDescent="0.2">
      <c r="A14740"/>
    </row>
    <row r="14741" spans="1:1" x14ac:dyDescent="0.2">
      <c r="A14741"/>
    </row>
    <row r="14742" spans="1:1" x14ac:dyDescent="0.2">
      <c r="A14742"/>
    </row>
    <row r="14743" spans="1:1" x14ac:dyDescent="0.2">
      <c r="A14743"/>
    </row>
    <row r="14744" spans="1:1" x14ac:dyDescent="0.2">
      <c r="A14744"/>
    </row>
    <row r="14745" spans="1:1" x14ac:dyDescent="0.2">
      <c r="A14745"/>
    </row>
    <row r="14746" spans="1:1" x14ac:dyDescent="0.2">
      <c r="A14746"/>
    </row>
    <row r="14747" spans="1:1" x14ac:dyDescent="0.2">
      <c r="A14747"/>
    </row>
    <row r="14748" spans="1:1" x14ac:dyDescent="0.2">
      <c r="A14748"/>
    </row>
    <row r="14749" spans="1:1" x14ac:dyDescent="0.2">
      <c r="A14749"/>
    </row>
    <row r="14750" spans="1:1" x14ac:dyDescent="0.2">
      <c r="A14750"/>
    </row>
    <row r="14751" spans="1:1" x14ac:dyDescent="0.2">
      <c r="A14751"/>
    </row>
    <row r="14752" spans="1:1" x14ac:dyDescent="0.2">
      <c r="A14752"/>
    </row>
    <row r="14753" spans="1:1" x14ac:dyDescent="0.2">
      <c r="A14753"/>
    </row>
    <row r="14754" spans="1:1" x14ac:dyDescent="0.2">
      <c r="A14754"/>
    </row>
    <row r="14755" spans="1:1" x14ac:dyDescent="0.2">
      <c r="A14755"/>
    </row>
    <row r="14756" spans="1:1" x14ac:dyDescent="0.2">
      <c r="A14756"/>
    </row>
    <row r="14757" spans="1:1" x14ac:dyDescent="0.2">
      <c r="A14757"/>
    </row>
    <row r="14758" spans="1:1" x14ac:dyDescent="0.2">
      <c r="A14758"/>
    </row>
    <row r="14759" spans="1:1" x14ac:dyDescent="0.2">
      <c r="A14759"/>
    </row>
    <row r="14760" spans="1:1" x14ac:dyDescent="0.2">
      <c r="A14760"/>
    </row>
    <row r="14761" spans="1:1" x14ac:dyDescent="0.2">
      <c r="A14761"/>
    </row>
    <row r="14762" spans="1:1" x14ac:dyDescent="0.2">
      <c r="A14762"/>
    </row>
    <row r="14763" spans="1:1" x14ac:dyDescent="0.2">
      <c r="A14763"/>
    </row>
    <row r="14764" spans="1:1" x14ac:dyDescent="0.2">
      <c r="A14764"/>
    </row>
    <row r="14765" spans="1:1" x14ac:dyDescent="0.2">
      <c r="A14765"/>
    </row>
    <row r="14766" spans="1:1" x14ac:dyDescent="0.2">
      <c r="A14766"/>
    </row>
    <row r="14767" spans="1:1" x14ac:dyDescent="0.2">
      <c r="A14767"/>
    </row>
    <row r="14768" spans="1:1" x14ac:dyDescent="0.2">
      <c r="A14768"/>
    </row>
    <row r="14769" spans="1:1" x14ac:dyDescent="0.2">
      <c r="A14769"/>
    </row>
    <row r="14770" spans="1:1" x14ac:dyDescent="0.2">
      <c r="A14770"/>
    </row>
    <row r="14771" spans="1:1" x14ac:dyDescent="0.2">
      <c r="A14771"/>
    </row>
    <row r="14772" spans="1:1" x14ac:dyDescent="0.2">
      <c r="A14772"/>
    </row>
    <row r="14773" spans="1:1" x14ac:dyDescent="0.2">
      <c r="A14773"/>
    </row>
    <row r="14774" spans="1:1" x14ac:dyDescent="0.2">
      <c r="A14774"/>
    </row>
    <row r="14775" spans="1:1" x14ac:dyDescent="0.2">
      <c r="A14775"/>
    </row>
    <row r="14776" spans="1:1" x14ac:dyDescent="0.2">
      <c r="A14776"/>
    </row>
    <row r="14777" spans="1:1" x14ac:dyDescent="0.2">
      <c r="A14777"/>
    </row>
    <row r="14778" spans="1:1" x14ac:dyDescent="0.2">
      <c r="A14778"/>
    </row>
    <row r="14779" spans="1:1" x14ac:dyDescent="0.2">
      <c r="A14779"/>
    </row>
    <row r="14780" spans="1:1" x14ac:dyDescent="0.2">
      <c r="A14780"/>
    </row>
    <row r="14781" spans="1:1" x14ac:dyDescent="0.2">
      <c r="A14781"/>
    </row>
    <row r="14782" spans="1:1" x14ac:dyDescent="0.2">
      <c r="A14782"/>
    </row>
    <row r="14783" spans="1:1" x14ac:dyDescent="0.2">
      <c r="A14783"/>
    </row>
    <row r="14784" spans="1:1" x14ac:dyDescent="0.2">
      <c r="A14784"/>
    </row>
    <row r="14785" spans="1:1" x14ac:dyDescent="0.2">
      <c r="A14785"/>
    </row>
    <row r="14786" spans="1:1" x14ac:dyDescent="0.2">
      <c r="A14786"/>
    </row>
    <row r="14787" spans="1:1" x14ac:dyDescent="0.2">
      <c r="A14787"/>
    </row>
    <row r="14788" spans="1:1" x14ac:dyDescent="0.2">
      <c r="A14788"/>
    </row>
    <row r="14789" spans="1:1" x14ac:dyDescent="0.2">
      <c r="A14789"/>
    </row>
    <row r="14790" spans="1:1" x14ac:dyDescent="0.2">
      <c r="A14790"/>
    </row>
    <row r="14791" spans="1:1" x14ac:dyDescent="0.2">
      <c r="A14791"/>
    </row>
    <row r="14792" spans="1:1" x14ac:dyDescent="0.2">
      <c r="A14792"/>
    </row>
    <row r="14793" spans="1:1" x14ac:dyDescent="0.2">
      <c r="A14793"/>
    </row>
    <row r="14794" spans="1:1" x14ac:dyDescent="0.2">
      <c r="A14794"/>
    </row>
    <row r="14795" spans="1:1" x14ac:dyDescent="0.2">
      <c r="A14795"/>
    </row>
    <row r="14796" spans="1:1" x14ac:dyDescent="0.2">
      <c r="A14796"/>
    </row>
    <row r="14797" spans="1:1" x14ac:dyDescent="0.2">
      <c r="A14797"/>
    </row>
    <row r="14798" spans="1:1" x14ac:dyDescent="0.2">
      <c r="A14798"/>
    </row>
    <row r="14799" spans="1:1" x14ac:dyDescent="0.2">
      <c r="A14799"/>
    </row>
    <row r="14800" spans="1:1" x14ac:dyDescent="0.2">
      <c r="A14800"/>
    </row>
    <row r="14801" spans="1:1" x14ac:dyDescent="0.2">
      <c r="A14801"/>
    </row>
    <row r="14802" spans="1:1" x14ac:dyDescent="0.2">
      <c r="A14802"/>
    </row>
    <row r="14803" spans="1:1" x14ac:dyDescent="0.2">
      <c r="A14803"/>
    </row>
    <row r="14804" spans="1:1" x14ac:dyDescent="0.2">
      <c r="A14804"/>
    </row>
    <row r="14805" spans="1:1" x14ac:dyDescent="0.2">
      <c r="A14805"/>
    </row>
    <row r="14806" spans="1:1" x14ac:dyDescent="0.2">
      <c r="A14806"/>
    </row>
    <row r="14807" spans="1:1" x14ac:dyDescent="0.2">
      <c r="A14807"/>
    </row>
    <row r="14808" spans="1:1" x14ac:dyDescent="0.2">
      <c r="A14808"/>
    </row>
    <row r="14809" spans="1:1" x14ac:dyDescent="0.2">
      <c r="A14809"/>
    </row>
    <row r="14810" spans="1:1" x14ac:dyDescent="0.2">
      <c r="A14810"/>
    </row>
    <row r="14811" spans="1:1" x14ac:dyDescent="0.2">
      <c r="A14811"/>
    </row>
    <row r="14812" spans="1:1" x14ac:dyDescent="0.2">
      <c r="A14812"/>
    </row>
    <row r="14813" spans="1:1" x14ac:dyDescent="0.2">
      <c r="A14813"/>
    </row>
    <row r="14814" spans="1:1" x14ac:dyDescent="0.2">
      <c r="A14814"/>
    </row>
    <row r="14815" spans="1:1" x14ac:dyDescent="0.2">
      <c r="A14815"/>
    </row>
    <row r="14816" spans="1:1" x14ac:dyDescent="0.2">
      <c r="A14816"/>
    </row>
    <row r="14817" spans="1:1" x14ac:dyDescent="0.2">
      <c r="A14817"/>
    </row>
    <row r="14818" spans="1:1" x14ac:dyDescent="0.2">
      <c r="A14818"/>
    </row>
    <row r="14819" spans="1:1" x14ac:dyDescent="0.2">
      <c r="A14819"/>
    </row>
    <row r="14820" spans="1:1" x14ac:dyDescent="0.2">
      <c r="A14820"/>
    </row>
    <row r="14821" spans="1:1" x14ac:dyDescent="0.2">
      <c r="A14821"/>
    </row>
    <row r="14822" spans="1:1" x14ac:dyDescent="0.2">
      <c r="A14822"/>
    </row>
    <row r="14823" spans="1:1" x14ac:dyDescent="0.2">
      <c r="A14823"/>
    </row>
    <row r="14824" spans="1:1" x14ac:dyDescent="0.2">
      <c r="A14824"/>
    </row>
    <row r="14825" spans="1:1" x14ac:dyDescent="0.2">
      <c r="A14825"/>
    </row>
    <row r="14826" spans="1:1" x14ac:dyDescent="0.2">
      <c r="A14826"/>
    </row>
    <row r="14827" spans="1:1" x14ac:dyDescent="0.2">
      <c r="A14827"/>
    </row>
    <row r="14828" spans="1:1" x14ac:dyDescent="0.2">
      <c r="A14828"/>
    </row>
    <row r="14829" spans="1:1" x14ac:dyDescent="0.2">
      <c r="A14829"/>
    </row>
    <row r="14830" spans="1:1" x14ac:dyDescent="0.2">
      <c r="A14830"/>
    </row>
    <row r="14831" spans="1:1" x14ac:dyDescent="0.2">
      <c r="A14831"/>
    </row>
    <row r="14832" spans="1:1" x14ac:dyDescent="0.2">
      <c r="A14832"/>
    </row>
    <row r="14833" spans="1:1" x14ac:dyDescent="0.2">
      <c r="A14833"/>
    </row>
    <row r="14834" spans="1:1" x14ac:dyDescent="0.2">
      <c r="A14834"/>
    </row>
    <row r="14835" spans="1:1" x14ac:dyDescent="0.2">
      <c r="A14835"/>
    </row>
    <row r="14836" spans="1:1" x14ac:dyDescent="0.2">
      <c r="A14836"/>
    </row>
    <row r="14837" spans="1:1" x14ac:dyDescent="0.2">
      <c r="A14837"/>
    </row>
    <row r="14838" spans="1:1" x14ac:dyDescent="0.2">
      <c r="A14838"/>
    </row>
    <row r="14839" spans="1:1" x14ac:dyDescent="0.2">
      <c r="A14839"/>
    </row>
    <row r="14840" spans="1:1" x14ac:dyDescent="0.2">
      <c r="A14840"/>
    </row>
    <row r="14841" spans="1:1" x14ac:dyDescent="0.2">
      <c r="A14841"/>
    </row>
    <row r="14842" spans="1:1" x14ac:dyDescent="0.2">
      <c r="A14842"/>
    </row>
    <row r="14843" spans="1:1" x14ac:dyDescent="0.2">
      <c r="A14843"/>
    </row>
    <row r="14844" spans="1:1" x14ac:dyDescent="0.2">
      <c r="A14844"/>
    </row>
    <row r="14845" spans="1:1" x14ac:dyDescent="0.2">
      <c r="A14845"/>
    </row>
    <row r="14846" spans="1:1" x14ac:dyDescent="0.2">
      <c r="A14846"/>
    </row>
    <row r="14847" spans="1:1" x14ac:dyDescent="0.2">
      <c r="A14847"/>
    </row>
    <row r="14848" spans="1:1" x14ac:dyDescent="0.2">
      <c r="A14848"/>
    </row>
    <row r="14849" spans="1:1" x14ac:dyDescent="0.2">
      <c r="A14849"/>
    </row>
    <row r="14850" spans="1:1" x14ac:dyDescent="0.2">
      <c r="A14850"/>
    </row>
    <row r="14851" spans="1:1" x14ac:dyDescent="0.2">
      <c r="A14851"/>
    </row>
    <row r="14852" spans="1:1" x14ac:dyDescent="0.2">
      <c r="A14852"/>
    </row>
    <row r="14853" spans="1:1" x14ac:dyDescent="0.2">
      <c r="A14853"/>
    </row>
    <row r="14854" spans="1:1" x14ac:dyDescent="0.2">
      <c r="A14854"/>
    </row>
    <row r="14855" spans="1:1" x14ac:dyDescent="0.2">
      <c r="A14855"/>
    </row>
    <row r="14856" spans="1:1" x14ac:dyDescent="0.2">
      <c r="A14856"/>
    </row>
    <row r="14857" spans="1:1" x14ac:dyDescent="0.2">
      <c r="A14857"/>
    </row>
    <row r="14858" spans="1:1" x14ac:dyDescent="0.2">
      <c r="A14858"/>
    </row>
    <row r="14859" spans="1:1" x14ac:dyDescent="0.2">
      <c r="A14859"/>
    </row>
    <row r="14860" spans="1:1" x14ac:dyDescent="0.2">
      <c r="A14860"/>
    </row>
    <row r="14861" spans="1:1" x14ac:dyDescent="0.2">
      <c r="A14861"/>
    </row>
    <row r="14862" spans="1:1" x14ac:dyDescent="0.2">
      <c r="A14862"/>
    </row>
    <row r="14863" spans="1:1" x14ac:dyDescent="0.2">
      <c r="A14863"/>
    </row>
    <row r="14864" spans="1:1" x14ac:dyDescent="0.2">
      <c r="A14864"/>
    </row>
    <row r="14865" spans="1:1" x14ac:dyDescent="0.2">
      <c r="A14865"/>
    </row>
    <row r="14866" spans="1:1" x14ac:dyDescent="0.2">
      <c r="A14866"/>
    </row>
    <row r="14867" spans="1:1" x14ac:dyDescent="0.2">
      <c r="A14867"/>
    </row>
    <row r="14868" spans="1:1" x14ac:dyDescent="0.2">
      <c r="A14868"/>
    </row>
    <row r="14869" spans="1:1" x14ac:dyDescent="0.2">
      <c r="A14869"/>
    </row>
    <row r="14870" spans="1:1" x14ac:dyDescent="0.2">
      <c r="A14870"/>
    </row>
    <row r="14871" spans="1:1" x14ac:dyDescent="0.2">
      <c r="A14871"/>
    </row>
    <row r="14872" spans="1:1" x14ac:dyDescent="0.2">
      <c r="A14872"/>
    </row>
    <row r="14873" spans="1:1" x14ac:dyDescent="0.2">
      <c r="A14873"/>
    </row>
    <row r="14874" spans="1:1" x14ac:dyDescent="0.2">
      <c r="A14874"/>
    </row>
    <row r="14875" spans="1:1" x14ac:dyDescent="0.2">
      <c r="A14875"/>
    </row>
    <row r="14876" spans="1:1" x14ac:dyDescent="0.2">
      <c r="A14876"/>
    </row>
    <row r="14877" spans="1:1" x14ac:dyDescent="0.2">
      <c r="A14877"/>
    </row>
    <row r="14878" spans="1:1" x14ac:dyDescent="0.2">
      <c r="A14878"/>
    </row>
    <row r="14879" spans="1:1" x14ac:dyDescent="0.2">
      <c r="A14879"/>
    </row>
    <row r="14880" spans="1:1" x14ac:dyDescent="0.2">
      <c r="A14880"/>
    </row>
    <row r="14881" spans="1:1" x14ac:dyDescent="0.2">
      <c r="A14881"/>
    </row>
    <row r="14882" spans="1:1" x14ac:dyDescent="0.2">
      <c r="A14882"/>
    </row>
    <row r="14883" spans="1:1" x14ac:dyDescent="0.2">
      <c r="A14883"/>
    </row>
    <row r="14884" spans="1:1" x14ac:dyDescent="0.2">
      <c r="A14884"/>
    </row>
    <row r="14885" spans="1:1" x14ac:dyDescent="0.2">
      <c r="A14885"/>
    </row>
    <row r="14886" spans="1:1" x14ac:dyDescent="0.2">
      <c r="A14886"/>
    </row>
    <row r="14887" spans="1:1" x14ac:dyDescent="0.2">
      <c r="A14887"/>
    </row>
    <row r="14888" spans="1:1" x14ac:dyDescent="0.2">
      <c r="A14888"/>
    </row>
    <row r="14889" spans="1:1" x14ac:dyDescent="0.2">
      <c r="A14889"/>
    </row>
    <row r="14890" spans="1:1" x14ac:dyDescent="0.2">
      <c r="A14890"/>
    </row>
    <row r="14891" spans="1:1" x14ac:dyDescent="0.2">
      <c r="A14891"/>
    </row>
    <row r="14892" spans="1:1" x14ac:dyDescent="0.2">
      <c r="A14892"/>
    </row>
    <row r="14893" spans="1:1" x14ac:dyDescent="0.2">
      <c r="A14893"/>
    </row>
    <row r="14894" spans="1:1" x14ac:dyDescent="0.2">
      <c r="A14894"/>
    </row>
    <row r="14895" spans="1:1" x14ac:dyDescent="0.2">
      <c r="A14895"/>
    </row>
    <row r="14896" spans="1:1" x14ac:dyDescent="0.2">
      <c r="A14896"/>
    </row>
    <row r="14897" spans="1:1" x14ac:dyDescent="0.2">
      <c r="A14897"/>
    </row>
    <row r="14898" spans="1:1" x14ac:dyDescent="0.2">
      <c r="A14898"/>
    </row>
    <row r="14899" spans="1:1" x14ac:dyDescent="0.2">
      <c r="A14899"/>
    </row>
    <row r="14900" spans="1:1" x14ac:dyDescent="0.2">
      <c r="A14900"/>
    </row>
    <row r="14901" spans="1:1" x14ac:dyDescent="0.2">
      <c r="A14901"/>
    </row>
    <row r="14902" spans="1:1" x14ac:dyDescent="0.2">
      <c r="A14902"/>
    </row>
    <row r="14903" spans="1:1" x14ac:dyDescent="0.2">
      <c r="A14903"/>
    </row>
    <row r="14904" spans="1:1" x14ac:dyDescent="0.2">
      <c r="A14904"/>
    </row>
    <row r="14905" spans="1:1" x14ac:dyDescent="0.2">
      <c r="A14905"/>
    </row>
    <row r="14906" spans="1:1" x14ac:dyDescent="0.2">
      <c r="A14906"/>
    </row>
    <row r="14907" spans="1:1" x14ac:dyDescent="0.2">
      <c r="A14907"/>
    </row>
    <row r="14908" spans="1:1" x14ac:dyDescent="0.2">
      <c r="A14908"/>
    </row>
    <row r="14909" spans="1:1" x14ac:dyDescent="0.2">
      <c r="A14909"/>
    </row>
    <row r="14910" spans="1:1" x14ac:dyDescent="0.2">
      <c r="A14910"/>
    </row>
    <row r="14911" spans="1:1" x14ac:dyDescent="0.2">
      <c r="A14911"/>
    </row>
    <row r="14912" spans="1:1" x14ac:dyDescent="0.2">
      <c r="A14912"/>
    </row>
    <row r="14913" spans="1:1" x14ac:dyDescent="0.2">
      <c r="A14913"/>
    </row>
    <row r="14914" spans="1:1" x14ac:dyDescent="0.2">
      <c r="A14914"/>
    </row>
    <row r="14915" spans="1:1" x14ac:dyDescent="0.2">
      <c r="A14915"/>
    </row>
    <row r="14916" spans="1:1" x14ac:dyDescent="0.2">
      <c r="A14916"/>
    </row>
    <row r="14917" spans="1:1" x14ac:dyDescent="0.2">
      <c r="A14917"/>
    </row>
    <row r="14918" spans="1:1" x14ac:dyDescent="0.2">
      <c r="A14918"/>
    </row>
    <row r="14919" spans="1:1" x14ac:dyDescent="0.2">
      <c r="A14919"/>
    </row>
    <row r="14920" spans="1:1" x14ac:dyDescent="0.2">
      <c r="A14920"/>
    </row>
    <row r="14921" spans="1:1" x14ac:dyDescent="0.2">
      <c r="A14921"/>
    </row>
    <row r="14922" spans="1:1" x14ac:dyDescent="0.2">
      <c r="A14922"/>
    </row>
    <row r="14923" spans="1:1" x14ac:dyDescent="0.2">
      <c r="A14923"/>
    </row>
    <row r="14924" spans="1:1" x14ac:dyDescent="0.2">
      <c r="A14924"/>
    </row>
    <row r="14925" spans="1:1" x14ac:dyDescent="0.2">
      <c r="A14925"/>
    </row>
    <row r="14926" spans="1:1" x14ac:dyDescent="0.2">
      <c r="A14926"/>
    </row>
    <row r="14927" spans="1:1" x14ac:dyDescent="0.2">
      <c r="A14927"/>
    </row>
    <row r="14928" spans="1:1" x14ac:dyDescent="0.2">
      <c r="A14928"/>
    </row>
    <row r="14929" spans="1:1" x14ac:dyDescent="0.2">
      <c r="A14929"/>
    </row>
    <row r="14930" spans="1:1" x14ac:dyDescent="0.2">
      <c r="A14930"/>
    </row>
    <row r="14931" spans="1:1" x14ac:dyDescent="0.2">
      <c r="A14931"/>
    </row>
    <row r="14932" spans="1:1" x14ac:dyDescent="0.2">
      <c r="A14932"/>
    </row>
    <row r="14933" spans="1:1" x14ac:dyDescent="0.2">
      <c r="A14933"/>
    </row>
    <row r="14934" spans="1:1" x14ac:dyDescent="0.2">
      <c r="A14934"/>
    </row>
    <row r="14935" spans="1:1" x14ac:dyDescent="0.2">
      <c r="A14935"/>
    </row>
    <row r="14936" spans="1:1" x14ac:dyDescent="0.2">
      <c r="A14936"/>
    </row>
    <row r="14937" spans="1:1" x14ac:dyDescent="0.2">
      <c r="A14937"/>
    </row>
    <row r="14938" spans="1:1" x14ac:dyDescent="0.2">
      <c r="A14938"/>
    </row>
    <row r="14939" spans="1:1" x14ac:dyDescent="0.2">
      <c r="A14939"/>
    </row>
    <row r="14940" spans="1:1" x14ac:dyDescent="0.2">
      <c r="A14940"/>
    </row>
    <row r="14941" spans="1:1" x14ac:dyDescent="0.2">
      <c r="A14941"/>
    </row>
    <row r="14942" spans="1:1" x14ac:dyDescent="0.2">
      <c r="A14942"/>
    </row>
    <row r="14943" spans="1:1" x14ac:dyDescent="0.2">
      <c r="A14943"/>
    </row>
    <row r="14944" spans="1:1" x14ac:dyDescent="0.2">
      <c r="A14944"/>
    </row>
    <row r="14945" spans="1:1" x14ac:dyDescent="0.2">
      <c r="A14945"/>
    </row>
    <row r="14946" spans="1:1" x14ac:dyDescent="0.2">
      <c r="A14946"/>
    </row>
    <row r="14947" spans="1:1" x14ac:dyDescent="0.2">
      <c r="A14947"/>
    </row>
    <row r="14948" spans="1:1" x14ac:dyDescent="0.2">
      <c r="A14948"/>
    </row>
    <row r="14949" spans="1:1" x14ac:dyDescent="0.2">
      <c r="A14949"/>
    </row>
    <row r="14950" spans="1:1" x14ac:dyDescent="0.2">
      <c r="A14950"/>
    </row>
    <row r="14951" spans="1:1" x14ac:dyDescent="0.2">
      <c r="A14951"/>
    </row>
    <row r="14952" spans="1:1" x14ac:dyDescent="0.2">
      <c r="A14952"/>
    </row>
    <row r="14953" spans="1:1" x14ac:dyDescent="0.2">
      <c r="A14953"/>
    </row>
    <row r="14954" spans="1:1" x14ac:dyDescent="0.2">
      <c r="A14954"/>
    </row>
    <row r="14955" spans="1:1" x14ac:dyDescent="0.2">
      <c r="A14955"/>
    </row>
    <row r="14956" spans="1:1" x14ac:dyDescent="0.2">
      <c r="A14956"/>
    </row>
    <row r="14957" spans="1:1" x14ac:dyDescent="0.2">
      <c r="A14957"/>
    </row>
    <row r="14958" spans="1:1" x14ac:dyDescent="0.2">
      <c r="A14958"/>
    </row>
    <row r="14959" spans="1:1" x14ac:dyDescent="0.2">
      <c r="A14959"/>
    </row>
    <row r="14960" spans="1:1" x14ac:dyDescent="0.2">
      <c r="A14960"/>
    </row>
    <row r="14961" spans="1:1" x14ac:dyDescent="0.2">
      <c r="A14961"/>
    </row>
    <row r="14962" spans="1:1" x14ac:dyDescent="0.2">
      <c r="A14962"/>
    </row>
    <row r="14963" spans="1:1" x14ac:dyDescent="0.2">
      <c r="A14963"/>
    </row>
    <row r="14964" spans="1:1" x14ac:dyDescent="0.2">
      <c r="A14964"/>
    </row>
    <row r="14965" spans="1:1" x14ac:dyDescent="0.2">
      <c r="A14965"/>
    </row>
    <row r="14966" spans="1:1" x14ac:dyDescent="0.2">
      <c r="A14966"/>
    </row>
    <row r="14967" spans="1:1" x14ac:dyDescent="0.2">
      <c r="A14967"/>
    </row>
    <row r="14968" spans="1:1" x14ac:dyDescent="0.2">
      <c r="A14968"/>
    </row>
    <row r="14969" spans="1:1" x14ac:dyDescent="0.2">
      <c r="A14969"/>
    </row>
    <row r="14970" spans="1:1" x14ac:dyDescent="0.2">
      <c r="A14970"/>
    </row>
    <row r="14971" spans="1:1" x14ac:dyDescent="0.2">
      <c r="A14971"/>
    </row>
    <row r="14972" spans="1:1" x14ac:dyDescent="0.2">
      <c r="A14972"/>
    </row>
    <row r="14973" spans="1:1" x14ac:dyDescent="0.2">
      <c r="A14973"/>
    </row>
    <row r="14974" spans="1:1" x14ac:dyDescent="0.2">
      <c r="A14974"/>
    </row>
    <row r="14975" spans="1:1" x14ac:dyDescent="0.2">
      <c r="A14975"/>
    </row>
    <row r="14976" spans="1:1" x14ac:dyDescent="0.2">
      <c r="A14976"/>
    </row>
    <row r="14977" spans="1:1" x14ac:dyDescent="0.2">
      <c r="A14977"/>
    </row>
    <row r="14978" spans="1:1" x14ac:dyDescent="0.2">
      <c r="A14978"/>
    </row>
    <row r="14979" spans="1:1" x14ac:dyDescent="0.2">
      <c r="A14979"/>
    </row>
    <row r="14980" spans="1:1" x14ac:dyDescent="0.2">
      <c r="A14980"/>
    </row>
    <row r="14981" spans="1:1" x14ac:dyDescent="0.2">
      <c r="A14981"/>
    </row>
    <row r="14982" spans="1:1" x14ac:dyDescent="0.2">
      <c r="A14982"/>
    </row>
    <row r="14983" spans="1:1" x14ac:dyDescent="0.2">
      <c r="A14983"/>
    </row>
    <row r="14984" spans="1:1" x14ac:dyDescent="0.2">
      <c r="A14984"/>
    </row>
    <row r="14985" spans="1:1" x14ac:dyDescent="0.2">
      <c r="A14985"/>
    </row>
    <row r="14986" spans="1:1" x14ac:dyDescent="0.2">
      <c r="A14986"/>
    </row>
    <row r="14987" spans="1:1" x14ac:dyDescent="0.2">
      <c r="A14987"/>
    </row>
    <row r="14988" spans="1:1" x14ac:dyDescent="0.2">
      <c r="A14988"/>
    </row>
    <row r="14989" spans="1:1" x14ac:dyDescent="0.2">
      <c r="A14989"/>
    </row>
    <row r="14990" spans="1:1" x14ac:dyDescent="0.2">
      <c r="A14990"/>
    </row>
    <row r="14991" spans="1:1" x14ac:dyDescent="0.2">
      <c r="A14991"/>
    </row>
    <row r="14992" spans="1:1" x14ac:dyDescent="0.2">
      <c r="A14992"/>
    </row>
    <row r="14993" spans="1:1" x14ac:dyDescent="0.2">
      <c r="A14993"/>
    </row>
    <row r="14994" spans="1:1" x14ac:dyDescent="0.2">
      <c r="A14994"/>
    </row>
    <row r="14995" spans="1:1" x14ac:dyDescent="0.2">
      <c r="A14995"/>
    </row>
    <row r="14996" spans="1:1" x14ac:dyDescent="0.2">
      <c r="A14996"/>
    </row>
    <row r="14997" spans="1:1" x14ac:dyDescent="0.2">
      <c r="A14997"/>
    </row>
    <row r="14998" spans="1:1" x14ac:dyDescent="0.2">
      <c r="A14998"/>
    </row>
    <row r="14999" spans="1:1" x14ac:dyDescent="0.2">
      <c r="A14999"/>
    </row>
    <row r="15000" spans="1:1" x14ac:dyDescent="0.2">
      <c r="A15000"/>
    </row>
    <row r="15001" spans="1:1" x14ac:dyDescent="0.2">
      <c r="A15001"/>
    </row>
    <row r="15002" spans="1:1" x14ac:dyDescent="0.2">
      <c r="A15002"/>
    </row>
    <row r="15003" spans="1:1" x14ac:dyDescent="0.2">
      <c r="A15003"/>
    </row>
    <row r="15004" spans="1:1" x14ac:dyDescent="0.2">
      <c r="A15004"/>
    </row>
    <row r="15005" spans="1:1" x14ac:dyDescent="0.2">
      <c r="A15005"/>
    </row>
    <row r="15006" spans="1:1" x14ac:dyDescent="0.2">
      <c r="A15006"/>
    </row>
    <row r="15007" spans="1:1" x14ac:dyDescent="0.2">
      <c r="A15007"/>
    </row>
    <row r="15008" spans="1:1" x14ac:dyDescent="0.2">
      <c r="A15008"/>
    </row>
    <row r="15009" spans="1:1" x14ac:dyDescent="0.2">
      <c r="A15009"/>
    </row>
    <row r="15010" spans="1:1" x14ac:dyDescent="0.2">
      <c r="A15010"/>
    </row>
    <row r="15011" spans="1:1" x14ac:dyDescent="0.2">
      <c r="A15011"/>
    </row>
    <row r="15012" spans="1:1" x14ac:dyDescent="0.2">
      <c r="A15012"/>
    </row>
    <row r="15013" spans="1:1" x14ac:dyDescent="0.2">
      <c r="A15013"/>
    </row>
    <row r="15014" spans="1:1" x14ac:dyDescent="0.2">
      <c r="A15014"/>
    </row>
    <row r="15015" spans="1:1" x14ac:dyDescent="0.2">
      <c r="A15015"/>
    </row>
    <row r="15016" spans="1:1" x14ac:dyDescent="0.2">
      <c r="A15016"/>
    </row>
    <row r="15017" spans="1:1" x14ac:dyDescent="0.2">
      <c r="A15017"/>
    </row>
    <row r="15018" spans="1:1" x14ac:dyDescent="0.2">
      <c r="A15018"/>
    </row>
    <row r="15019" spans="1:1" x14ac:dyDescent="0.2">
      <c r="A15019"/>
    </row>
    <row r="15020" spans="1:1" x14ac:dyDescent="0.2">
      <c r="A15020"/>
    </row>
    <row r="15021" spans="1:1" x14ac:dyDescent="0.2">
      <c r="A15021"/>
    </row>
    <row r="15022" spans="1:1" x14ac:dyDescent="0.2">
      <c r="A15022"/>
    </row>
    <row r="15023" spans="1:1" x14ac:dyDescent="0.2">
      <c r="A15023"/>
    </row>
    <row r="15024" spans="1:1" x14ac:dyDescent="0.2">
      <c r="A15024"/>
    </row>
    <row r="15025" spans="1:1" x14ac:dyDescent="0.2">
      <c r="A15025"/>
    </row>
    <row r="15026" spans="1:1" x14ac:dyDescent="0.2">
      <c r="A15026"/>
    </row>
    <row r="15027" spans="1:1" x14ac:dyDescent="0.2">
      <c r="A15027"/>
    </row>
    <row r="15028" spans="1:1" x14ac:dyDescent="0.2">
      <c r="A15028"/>
    </row>
    <row r="15029" spans="1:1" x14ac:dyDescent="0.2">
      <c r="A15029"/>
    </row>
    <row r="15030" spans="1:1" x14ac:dyDescent="0.2">
      <c r="A15030"/>
    </row>
    <row r="15031" spans="1:1" x14ac:dyDescent="0.2">
      <c r="A15031"/>
    </row>
    <row r="15032" spans="1:1" x14ac:dyDescent="0.2">
      <c r="A15032"/>
    </row>
    <row r="15033" spans="1:1" x14ac:dyDescent="0.2">
      <c r="A15033"/>
    </row>
    <row r="15034" spans="1:1" x14ac:dyDescent="0.2">
      <c r="A15034"/>
    </row>
    <row r="15035" spans="1:1" x14ac:dyDescent="0.2">
      <c r="A15035"/>
    </row>
    <row r="15036" spans="1:1" x14ac:dyDescent="0.2">
      <c r="A15036"/>
    </row>
    <row r="15037" spans="1:1" x14ac:dyDescent="0.2">
      <c r="A15037"/>
    </row>
    <row r="15038" spans="1:1" x14ac:dyDescent="0.2">
      <c r="A15038"/>
    </row>
    <row r="15039" spans="1:1" x14ac:dyDescent="0.2">
      <c r="A15039"/>
    </row>
    <row r="15040" spans="1:1" x14ac:dyDescent="0.2">
      <c r="A15040"/>
    </row>
    <row r="15041" spans="1:1" x14ac:dyDescent="0.2">
      <c r="A15041"/>
    </row>
    <row r="15042" spans="1:1" x14ac:dyDescent="0.2">
      <c r="A15042"/>
    </row>
    <row r="15043" spans="1:1" x14ac:dyDescent="0.2">
      <c r="A15043"/>
    </row>
    <row r="15044" spans="1:1" x14ac:dyDescent="0.2">
      <c r="A15044"/>
    </row>
    <row r="15045" spans="1:1" x14ac:dyDescent="0.2">
      <c r="A15045"/>
    </row>
    <row r="15046" spans="1:1" x14ac:dyDescent="0.2">
      <c r="A15046"/>
    </row>
    <row r="15047" spans="1:1" x14ac:dyDescent="0.2">
      <c r="A15047"/>
    </row>
    <row r="15048" spans="1:1" x14ac:dyDescent="0.2">
      <c r="A15048"/>
    </row>
    <row r="15049" spans="1:1" x14ac:dyDescent="0.2">
      <c r="A15049"/>
    </row>
    <row r="15050" spans="1:1" x14ac:dyDescent="0.2">
      <c r="A15050"/>
    </row>
    <row r="15051" spans="1:1" x14ac:dyDescent="0.2">
      <c r="A15051"/>
    </row>
    <row r="15052" spans="1:1" x14ac:dyDescent="0.2">
      <c r="A15052"/>
    </row>
    <row r="15053" spans="1:1" x14ac:dyDescent="0.2">
      <c r="A15053"/>
    </row>
    <row r="15054" spans="1:1" x14ac:dyDescent="0.2">
      <c r="A15054"/>
    </row>
    <row r="15055" spans="1:1" x14ac:dyDescent="0.2">
      <c r="A15055"/>
    </row>
    <row r="15056" spans="1:1" x14ac:dyDescent="0.2">
      <c r="A15056"/>
    </row>
    <row r="15057" spans="1:1" x14ac:dyDescent="0.2">
      <c r="A15057"/>
    </row>
    <row r="15058" spans="1:1" x14ac:dyDescent="0.2">
      <c r="A15058"/>
    </row>
    <row r="15059" spans="1:1" x14ac:dyDescent="0.2">
      <c r="A15059"/>
    </row>
    <row r="15060" spans="1:1" x14ac:dyDescent="0.2">
      <c r="A15060"/>
    </row>
    <row r="15061" spans="1:1" x14ac:dyDescent="0.2">
      <c r="A15061"/>
    </row>
    <row r="15062" spans="1:1" x14ac:dyDescent="0.2">
      <c r="A15062"/>
    </row>
    <row r="15063" spans="1:1" x14ac:dyDescent="0.2">
      <c r="A15063"/>
    </row>
    <row r="15064" spans="1:1" x14ac:dyDescent="0.2">
      <c r="A15064"/>
    </row>
    <row r="15065" spans="1:1" x14ac:dyDescent="0.2">
      <c r="A15065"/>
    </row>
    <row r="15066" spans="1:1" x14ac:dyDescent="0.2">
      <c r="A15066"/>
    </row>
    <row r="15067" spans="1:1" x14ac:dyDescent="0.2">
      <c r="A15067"/>
    </row>
    <row r="15068" spans="1:1" x14ac:dyDescent="0.2">
      <c r="A15068"/>
    </row>
    <row r="15069" spans="1:1" x14ac:dyDescent="0.2">
      <c r="A15069"/>
    </row>
    <row r="15070" spans="1:1" x14ac:dyDescent="0.2">
      <c r="A15070"/>
    </row>
    <row r="15071" spans="1:1" x14ac:dyDescent="0.2">
      <c r="A15071"/>
    </row>
    <row r="15072" spans="1:1" x14ac:dyDescent="0.2">
      <c r="A15072"/>
    </row>
    <row r="15073" spans="1:1" x14ac:dyDescent="0.2">
      <c r="A15073"/>
    </row>
    <row r="15074" spans="1:1" x14ac:dyDescent="0.2">
      <c r="A15074"/>
    </row>
    <row r="15075" spans="1:1" x14ac:dyDescent="0.2">
      <c r="A15075"/>
    </row>
    <row r="15076" spans="1:1" x14ac:dyDescent="0.2">
      <c r="A15076"/>
    </row>
    <row r="15077" spans="1:1" x14ac:dyDescent="0.2">
      <c r="A15077"/>
    </row>
    <row r="15078" spans="1:1" x14ac:dyDescent="0.2">
      <c r="A15078"/>
    </row>
    <row r="15079" spans="1:1" x14ac:dyDescent="0.2">
      <c r="A15079"/>
    </row>
    <row r="15080" spans="1:1" x14ac:dyDescent="0.2">
      <c r="A15080"/>
    </row>
    <row r="15081" spans="1:1" x14ac:dyDescent="0.2">
      <c r="A15081"/>
    </row>
    <row r="15082" spans="1:1" x14ac:dyDescent="0.2">
      <c r="A15082"/>
    </row>
    <row r="15083" spans="1:1" x14ac:dyDescent="0.2">
      <c r="A15083"/>
    </row>
    <row r="15084" spans="1:1" x14ac:dyDescent="0.2">
      <c r="A15084"/>
    </row>
    <row r="15085" spans="1:1" x14ac:dyDescent="0.2">
      <c r="A15085"/>
    </row>
    <row r="15086" spans="1:1" x14ac:dyDescent="0.2">
      <c r="A15086"/>
    </row>
    <row r="15087" spans="1:1" x14ac:dyDescent="0.2">
      <c r="A15087"/>
    </row>
    <row r="15088" spans="1:1" x14ac:dyDescent="0.2">
      <c r="A15088"/>
    </row>
    <row r="15089" spans="1:1" x14ac:dyDescent="0.2">
      <c r="A15089"/>
    </row>
    <row r="15090" spans="1:1" x14ac:dyDescent="0.2">
      <c r="A15090"/>
    </row>
    <row r="15091" spans="1:1" x14ac:dyDescent="0.2">
      <c r="A15091"/>
    </row>
    <row r="15092" spans="1:1" x14ac:dyDescent="0.2">
      <c r="A15092"/>
    </row>
    <row r="15093" spans="1:1" x14ac:dyDescent="0.2">
      <c r="A15093"/>
    </row>
    <row r="15094" spans="1:1" x14ac:dyDescent="0.2">
      <c r="A15094"/>
    </row>
    <row r="15095" spans="1:1" x14ac:dyDescent="0.2">
      <c r="A15095"/>
    </row>
    <row r="15096" spans="1:1" x14ac:dyDescent="0.2">
      <c r="A15096"/>
    </row>
    <row r="15097" spans="1:1" x14ac:dyDescent="0.2">
      <c r="A15097"/>
    </row>
    <row r="15098" spans="1:1" x14ac:dyDescent="0.2">
      <c r="A15098"/>
    </row>
    <row r="15099" spans="1:1" x14ac:dyDescent="0.2">
      <c r="A15099"/>
    </row>
    <row r="15100" spans="1:1" x14ac:dyDescent="0.2">
      <c r="A15100"/>
    </row>
    <row r="15101" spans="1:1" x14ac:dyDescent="0.2">
      <c r="A15101"/>
    </row>
    <row r="15102" spans="1:1" x14ac:dyDescent="0.2">
      <c r="A15102"/>
    </row>
    <row r="15103" spans="1:1" x14ac:dyDescent="0.2">
      <c r="A15103"/>
    </row>
    <row r="15104" spans="1:1" x14ac:dyDescent="0.2">
      <c r="A15104"/>
    </row>
    <row r="15105" spans="1:1" x14ac:dyDescent="0.2">
      <c r="A15105"/>
    </row>
    <row r="15106" spans="1:1" x14ac:dyDescent="0.2">
      <c r="A15106"/>
    </row>
    <row r="15107" spans="1:1" x14ac:dyDescent="0.2">
      <c r="A15107"/>
    </row>
    <row r="15108" spans="1:1" x14ac:dyDescent="0.2">
      <c r="A15108"/>
    </row>
    <row r="15109" spans="1:1" x14ac:dyDescent="0.2">
      <c r="A15109"/>
    </row>
    <row r="15110" spans="1:1" x14ac:dyDescent="0.2">
      <c r="A15110"/>
    </row>
    <row r="15111" spans="1:1" x14ac:dyDescent="0.2">
      <c r="A15111"/>
    </row>
    <row r="15112" spans="1:1" x14ac:dyDescent="0.2">
      <c r="A15112"/>
    </row>
    <row r="15113" spans="1:1" x14ac:dyDescent="0.2">
      <c r="A15113"/>
    </row>
    <row r="15114" spans="1:1" x14ac:dyDescent="0.2">
      <c r="A15114"/>
    </row>
    <row r="15115" spans="1:1" x14ac:dyDescent="0.2">
      <c r="A15115"/>
    </row>
    <row r="15116" spans="1:1" x14ac:dyDescent="0.2">
      <c r="A15116"/>
    </row>
    <row r="15117" spans="1:1" x14ac:dyDescent="0.2">
      <c r="A15117"/>
    </row>
    <row r="15118" spans="1:1" x14ac:dyDescent="0.2">
      <c r="A15118"/>
    </row>
    <row r="15119" spans="1:1" x14ac:dyDescent="0.2">
      <c r="A15119"/>
    </row>
    <row r="15120" spans="1:1" x14ac:dyDescent="0.2">
      <c r="A15120"/>
    </row>
    <row r="15121" spans="1:1" x14ac:dyDescent="0.2">
      <c r="A15121"/>
    </row>
    <row r="15122" spans="1:1" x14ac:dyDescent="0.2">
      <c r="A15122"/>
    </row>
    <row r="15123" spans="1:1" x14ac:dyDescent="0.2">
      <c r="A15123"/>
    </row>
    <row r="15124" spans="1:1" x14ac:dyDescent="0.2">
      <c r="A15124"/>
    </row>
    <row r="15125" spans="1:1" x14ac:dyDescent="0.2">
      <c r="A15125"/>
    </row>
    <row r="15126" spans="1:1" x14ac:dyDescent="0.2">
      <c r="A15126"/>
    </row>
    <row r="15127" spans="1:1" x14ac:dyDescent="0.2">
      <c r="A15127"/>
    </row>
    <row r="15128" spans="1:1" x14ac:dyDescent="0.2">
      <c r="A15128"/>
    </row>
    <row r="15129" spans="1:1" x14ac:dyDescent="0.2">
      <c r="A15129"/>
    </row>
    <row r="15130" spans="1:1" x14ac:dyDescent="0.2">
      <c r="A15130"/>
    </row>
    <row r="15131" spans="1:1" x14ac:dyDescent="0.2">
      <c r="A15131"/>
    </row>
    <row r="15132" spans="1:1" x14ac:dyDescent="0.2">
      <c r="A15132"/>
    </row>
    <row r="15133" spans="1:1" x14ac:dyDescent="0.2">
      <c r="A15133"/>
    </row>
    <row r="15134" spans="1:1" x14ac:dyDescent="0.2">
      <c r="A15134"/>
    </row>
    <row r="15135" spans="1:1" x14ac:dyDescent="0.2">
      <c r="A15135"/>
    </row>
    <row r="15136" spans="1:1" x14ac:dyDescent="0.2">
      <c r="A15136"/>
    </row>
    <row r="15137" spans="1:1" x14ac:dyDescent="0.2">
      <c r="A15137"/>
    </row>
    <row r="15138" spans="1:1" x14ac:dyDescent="0.2">
      <c r="A15138"/>
    </row>
    <row r="15139" spans="1:1" x14ac:dyDescent="0.2">
      <c r="A15139"/>
    </row>
    <row r="15140" spans="1:1" x14ac:dyDescent="0.2">
      <c r="A15140"/>
    </row>
    <row r="15141" spans="1:1" x14ac:dyDescent="0.2">
      <c r="A15141"/>
    </row>
    <row r="15142" spans="1:1" x14ac:dyDescent="0.2">
      <c r="A15142"/>
    </row>
    <row r="15143" spans="1:1" x14ac:dyDescent="0.2">
      <c r="A15143"/>
    </row>
    <row r="15144" spans="1:1" x14ac:dyDescent="0.2">
      <c r="A15144"/>
    </row>
    <row r="15145" spans="1:1" x14ac:dyDescent="0.2">
      <c r="A15145"/>
    </row>
    <row r="15146" spans="1:1" x14ac:dyDescent="0.2">
      <c r="A15146"/>
    </row>
    <row r="15147" spans="1:1" x14ac:dyDescent="0.2">
      <c r="A15147"/>
    </row>
    <row r="15148" spans="1:1" x14ac:dyDescent="0.2">
      <c r="A15148"/>
    </row>
    <row r="15149" spans="1:1" x14ac:dyDescent="0.2">
      <c r="A15149"/>
    </row>
    <row r="15150" spans="1:1" x14ac:dyDescent="0.2">
      <c r="A15150"/>
    </row>
    <row r="15151" spans="1:1" x14ac:dyDescent="0.2">
      <c r="A15151"/>
    </row>
    <row r="15152" spans="1:1" x14ac:dyDescent="0.2">
      <c r="A15152"/>
    </row>
    <row r="15153" spans="1:1" x14ac:dyDescent="0.2">
      <c r="A15153"/>
    </row>
    <row r="15154" spans="1:1" x14ac:dyDescent="0.2">
      <c r="A15154"/>
    </row>
    <row r="15155" spans="1:1" x14ac:dyDescent="0.2">
      <c r="A15155"/>
    </row>
    <row r="15156" spans="1:1" x14ac:dyDescent="0.2">
      <c r="A15156"/>
    </row>
    <row r="15157" spans="1:1" x14ac:dyDescent="0.2">
      <c r="A15157"/>
    </row>
    <row r="15158" spans="1:1" x14ac:dyDescent="0.2">
      <c r="A15158"/>
    </row>
    <row r="15159" spans="1:1" x14ac:dyDescent="0.2">
      <c r="A15159"/>
    </row>
    <row r="15160" spans="1:1" x14ac:dyDescent="0.2">
      <c r="A15160"/>
    </row>
    <row r="15161" spans="1:1" x14ac:dyDescent="0.2">
      <c r="A15161"/>
    </row>
    <row r="15162" spans="1:1" x14ac:dyDescent="0.2">
      <c r="A15162"/>
    </row>
    <row r="15163" spans="1:1" x14ac:dyDescent="0.2">
      <c r="A15163"/>
    </row>
    <row r="15164" spans="1:1" x14ac:dyDescent="0.2">
      <c r="A15164"/>
    </row>
    <row r="15165" spans="1:1" x14ac:dyDescent="0.2">
      <c r="A15165"/>
    </row>
    <row r="15166" spans="1:1" x14ac:dyDescent="0.2">
      <c r="A15166"/>
    </row>
    <row r="15167" spans="1:1" x14ac:dyDescent="0.2">
      <c r="A15167"/>
    </row>
    <row r="15168" spans="1:1" x14ac:dyDescent="0.2">
      <c r="A15168"/>
    </row>
    <row r="15169" spans="1:1" x14ac:dyDescent="0.2">
      <c r="A15169"/>
    </row>
    <row r="15170" spans="1:1" x14ac:dyDescent="0.2">
      <c r="A15170"/>
    </row>
    <row r="15171" spans="1:1" x14ac:dyDescent="0.2">
      <c r="A15171"/>
    </row>
    <row r="15172" spans="1:1" x14ac:dyDescent="0.2">
      <c r="A15172"/>
    </row>
    <row r="15173" spans="1:1" x14ac:dyDescent="0.2">
      <c r="A15173"/>
    </row>
    <row r="15174" spans="1:1" x14ac:dyDescent="0.2">
      <c r="A15174"/>
    </row>
    <row r="15175" spans="1:1" x14ac:dyDescent="0.2">
      <c r="A15175"/>
    </row>
    <row r="15176" spans="1:1" x14ac:dyDescent="0.2">
      <c r="A15176"/>
    </row>
    <row r="15177" spans="1:1" x14ac:dyDescent="0.2">
      <c r="A15177"/>
    </row>
    <row r="15178" spans="1:1" x14ac:dyDescent="0.2">
      <c r="A15178"/>
    </row>
    <row r="15179" spans="1:1" x14ac:dyDescent="0.2">
      <c r="A15179"/>
    </row>
    <row r="15180" spans="1:1" x14ac:dyDescent="0.2">
      <c r="A15180"/>
    </row>
    <row r="15181" spans="1:1" x14ac:dyDescent="0.2">
      <c r="A15181"/>
    </row>
    <row r="15182" spans="1:1" x14ac:dyDescent="0.2">
      <c r="A15182"/>
    </row>
    <row r="15183" spans="1:1" x14ac:dyDescent="0.2">
      <c r="A15183"/>
    </row>
    <row r="15184" spans="1:1" x14ac:dyDescent="0.2">
      <c r="A15184"/>
    </row>
    <row r="15185" spans="1:1" x14ac:dyDescent="0.2">
      <c r="A15185"/>
    </row>
    <row r="15186" spans="1:1" x14ac:dyDescent="0.2">
      <c r="A15186"/>
    </row>
    <row r="15187" spans="1:1" x14ac:dyDescent="0.2">
      <c r="A15187"/>
    </row>
    <row r="15188" spans="1:1" x14ac:dyDescent="0.2">
      <c r="A15188"/>
    </row>
    <row r="15189" spans="1:1" x14ac:dyDescent="0.2">
      <c r="A15189"/>
    </row>
    <row r="15190" spans="1:1" x14ac:dyDescent="0.2">
      <c r="A15190"/>
    </row>
    <row r="15191" spans="1:1" x14ac:dyDescent="0.2">
      <c r="A15191"/>
    </row>
    <row r="15192" spans="1:1" x14ac:dyDescent="0.2">
      <c r="A15192"/>
    </row>
    <row r="15193" spans="1:1" x14ac:dyDescent="0.2">
      <c r="A15193"/>
    </row>
    <row r="15194" spans="1:1" x14ac:dyDescent="0.2">
      <c r="A15194"/>
    </row>
    <row r="15195" spans="1:1" x14ac:dyDescent="0.2">
      <c r="A15195"/>
    </row>
    <row r="15196" spans="1:1" x14ac:dyDescent="0.2">
      <c r="A15196"/>
    </row>
    <row r="15197" spans="1:1" x14ac:dyDescent="0.2">
      <c r="A15197"/>
    </row>
    <row r="15198" spans="1:1" x14ac:dyDescent="0.2">
      <c r="A15198"/>
    </row>
    <row r="15199" spans="1:1" x14ac:dyDescent="0.2">
      <c r="A15199"/>
    </row>
    <row r="15200" spans="1:1" x14ac:dyDescent="0.2">
      <c r="A15200"/>
    </row>
    <row r="15201" spans="1:1" x14ac:dyDescent="0.2">
      <c r="A15201"/>
    </row>
    <row r="15202" spans="1:1" x14ac:dyDescent="0.2">
      <c r="A15202"/>
    </row>
    <row r="15203" spans="1:1" x14ac:dyDescent="0.2">
      <c r="A15203"/>
    </row>
    <row r="15204" spans="1:1" x14ac:dyDescent="0.2">
      <c r="A15204"/>
    </row>
    <row r="15205" spans="1:1" x14ac:dyDescent="0.2">
      <c r="A15205"/>
    </row>
    <row r="15206" spans="1:1" x14ac:dyDescent="0.2">
      <c r="A15206"/>
    </row>
    <row r="15207" spans="1:1" x14ac:dyDescent="0.2">
      <c r="A15207"/>
    </row>
    <row r="15208" spans="1:1" x14ac:dyDescent="0.2">
      <c r="A15208"/>
    </row>
    <row r="15209" spans="1:1" x14ac:dyDescent="0.2">
      <c r="A15209"/>
    </row>
    <row r="15210" spans="1:1" x14ac:dyDescent="0.2">
      <c r="A15210"/>
    </row>
    <row r="15211" spans="1:1" x14ac:dyDescent="0.2">
      <c r="A15211"/>
    </row>
    <row r="15212" spans="1:1" x14ac:dyDescent="0.2">
      <c r="A15212"/>
    </row>
    <row r="15213" spans="1:1" x14ac:dyDescent="0.2">
      <c r="A15213"/>
    </row>
    <row r="15214" spans="1:1" x14ac:dyDescent="0.2">
      <c r="A15214"/>
    </row>
    <row r="15215" spans="1:1" x14ac:dyDescent="0.2">
      <c r="A15215"/>
    </row>
    <row r="15216" spans="1:1" x14ac:dyDescent="0.2">
      <c r="A15216"/>
    </row>
    <row r="15217" spans="1:1" x14ac:dyDescent="0.2">
      <c r="A15217"/>
    </row>
    <row r="15218" spans="1:1" x14ac:dyDescent="0.2">
      <c r="A15218"/>
    </row>
    <row r="15219" spans="1:1" x14ac:dyDescent="0.2">
      <c r="A15219"/>
    </row>
    <row r="15220" spans="1:1" x14ac:dyDescent="0.2">
      <c r="A15220"/>
    </row>
    <row r="15221" spans="1:1" x14ac:dyDescent="0.2">
      <c r="A15221"/>
    </row>
    <row r="15222" spans="1:1" x14ac:dyDescent="0.2">
      <c r="A15222"/>
    </row>
    <row r="15223" spans="1:1" x14ac:dyDescent="0.2">
      <c r="A15223"/>
    </row>
    <row r="15224" spans="1:1" x14ac:dyDescent="0.2">
      <c r="A15224"/>
    </row>
    <row r="15225" spans="1:1" x14ac:dyDescent="0.2">
      <c r="A15225"/>
    </row>
    <row r="15226" spans="1:1" x14ac:dyDescent="0.2">
      <c r="A15226"/>
    </row>
    <row r="15227" spans="1:1" x14ac:dyDescent="0.2">
      <c r="A15227"/>
    </row>
    <row r="15228" spans="1:1" x14ac:dyDescent="0.2">
      <c r="A15228"/>
    </row>
    <row r="15229" spans="1:1" x14ac:dyDescent="0.2">
      <c r="A15229"/>
    </row>
    <row r="15230" spans="1:1" x14ac:dyDescent="0.2">
      <c r="A15230"/>
    </row>
    <row r="15231" spans="1:1" x14ac:dyDescent="0.2">
      <c r="A15231"/>
    </row>
    <row r="15232" spans="1:1" x14ac:dyDescent="0.2">
      <c r="A15232"/>
    </row>
    <row r="15233" spans="1:1" x14ac:dyDescent="0.2">
      <c r="A15233"/>
    </row>
    <row r="15234" spans="1:1" x14ac:dyDescent="0.2">
      <c r="A15234"/>
    </row>
    <row r="15235" spans="1:1" x14ac:dyDescent="0.2">
      <c r="A15235"/>
    </row>
    <row r="15236" spans="1:1" x14ac:dyDescent="0.2">
      <c r="A15236"/>
    </row>
    <row r="15237" spans="1:1" x14ac:dyDescent="0.2">
      <c r="A15237"/>
    </row>
    <row r="15238" spans="1:1" x14ac:dyDescent="0.2">
      <c r="A15238"/>
    </row>
    <row r="15239" spans="1:1" x14ac:dyDescent="0.2">
      <c r="A15239"/>
    </row>
    <row r="15240" spans="1:1" x14ac:dyDescent="0.2">
      <c r="A15240"/>
    </row>
    <row r="15241" spans="1:1" x14ac:dyDescent="0.2">
      <c r="A15241"/>
    </row>
    <row r="15242" spans="1:1" x14ac:dyDescent="0.2">
      <c r="A15242"/>
    </row>
    <row r="15243" spans="1:1" x14ac:dyDescent="0.2">
      <c r="A15243"/>
    </row>
    <row r="15244" spans="1:1" x14ac:dyDescent="0.2">
      <c r="A15244"/>
    </row>
    <row r="15245" spans="1:1" x14ac:dyDescent="0.2">
      <c r="A15245"/>
    </row>
    <row r="15246" spans="1:1" x14ac:dyDescent="0.2">
      <c r="A15246"/>
    </row>
    <row r="15247" spans="1:1" x14ac:dyDescent="0.2">
      <c r="A15247"/>
    </row>
    <row r="15248" spans="1:1" x14ac:dyDescent="0.2">
      <c r="A15248"/>
    </row>
    <row r="15249" spans="1:1" x14ac:dyDescent="0.2">
      <c r="A15249"/>
    </row>
    <row r="15250" spans="1:1" x14ac:dyDescent="0.2">
      <c r="A15250"/>
    </row>
    <row r="15251" spans="1:1" x14ac:dyDescent="0.2">
      <c r="A15251"/>
    </row>
    <row r="15252" spans="1:1" x14ac:dyDescent="0.2">
      <c r="A15252"/>
    </row>
    <row r="15253" spans="1:1" x14ac:dyDescent="0.2">
      <c r="A15253"/>
    </row>
    <row r="15254" spans="1:1" x14ac:dyDescent="0.2">
      <c r="A15254"/>
    </row>
    <row r="15255" spans="1:1" x14ac:dyDescent="0.2">
      <c r="A15255"/>
    </row>
    <row r="15256" spans="1:1" x14ac:dyDescent="0.2">
      <c r="A15256"/>
    </row>
    <row r="15257" spans="1:1" x14ac:dyDescent="0.2">
      <c r="A15257"/>
    </row>
    <row r="15258" spans="1:1" x14ac:dyDescent="0.2">
      <c r="A15258"/>
    </row>
    <row r="15259" spans="1:1" x14ac:dyDescent="0.2">
      <c r="A15259"/>
    </row>
    <row r="15260" spans="1:1" x14ac:dyDescent="0.2">
      <c r="A15260"/>
    </row>
    <row r="15261" spans="1:1" x14ac:dyDescent="0.2">
      <c r="A15261"/>
    </row>
    <row r="15262" spans="1:1" x14ac:dyDescent="0.2">
      <c r="A15262"/>
    </row>
    <row r="15263" spans="1:1" x14ac:dyDescent="0.2">
      <c r="A15263"/>
    </row>
    <row r="15264" spans="1:1" x14ac:dyDescent="0.2">
      <c r="A15264"/>
    </row>
    <row r="15265" spans="1:1" x14ac:dyDescent="0.2">
      <c r="A15265"/>
    </row>
    <row r="15266" spans="1:1" x14ac:dyDescent="0.2">
      <c r="A15266"/>
    </row>
    <row r="15267" spans="1:1" x14ac:dyDescent="0.2">
      <c r="A15267"/>
    </row>
    <row r="15268" spans="1:1" x14ac:dyDescent="0.2">
      <c r="A15268"/>
    </row>
    <row r="15269" spans="1:1" x14ac:dyDescent="0.2">
      <c r="A15269"/>
    </row>
    <row r="15270" spans="1:1" x14ac:dyDescent="0.2">
      <c r="A15270"/>
    </row>
    <row r="15271" spans="1:1" x14ac:dyDescent="0.2">
      <c r="A15271"/>
    </row>
    <row r="15272" spans="1:1" x14ac:dyDescent="0.2">
      <c r="A15272"/>
    </row>
    <row r="15273" spans="1:1" x14ac:dyDescent="0.2">
      <c r="A15273"/>
    </row>
    <row r="15274" spans="1:1" x14ac:dyDescent="0.2">
      <c r="A15274"/>
    </row>
    <row r="15275" spans="1:1" x14ac:dyDescent="0.2">
      <c r="A15275"/>
    </row>
    <row r="15276" spans="1:1" x14ac:dyDescent="0.2">
      <c r="A15276"/>
    </row>
    <row r="15277" spans="1:1" x14ac:dyDescent="0.2">
      <c r="A15277"/>
    </row>
    <row r="15278" spans="1:1" x14ac:dyDescent="0.2">
      <c r="A15278"/>
    </row>
    <row r="15279" spans="1:1" x14ac:dyDescent="0.2">
      <c r="A15279"/>
    </row>
    <row r="15280" spans="1:1" x14ac:dyDescent="0.2">
      <c r="A15280"/>
    </row>
    <row r="15281" spans="1:1" x14ac:dyDescent="0.2">
      <c r="A15281"/>
    </row>
    <row r="15282" spans="1:1" x14ac:dyDescent="0.2">
      <c r="A15282"/>
    </row>
    <row r="15283" spans="1:1" x14ac:dyDescent="0.2">
      <c r="A15283"/>
    </row>
    <row r="15284" spans="1:1" x14ac:dyDescent="0.2">
      <c r="A15284"/>
    </row>
    <row r="15285" spans="1:1" x14ac:dyDescent="0.2">
      <c r="A15285"/>
    </row>
    <row r="15286" spans="1:1" x14ac:dyDescent="0.2">
      <c r="A15286"/>
    </row>
    <row r="15287" spans="1:1" x14ac:dyDescent="0.2">
      <c r="A15287"/>
    </row>
    <row r="15288" spans="1:1" x14ac:dyDescent="0.2">
      <c r="A15288"/>
    </row>
    <row r="15289" spans="1:1" x14ac:dyDescent="0.2">
      <c r="A15289"/>
    </row>
    <row r="15290" spans="1:1" x14ac:dyDescent="0.2">
      <c r="A15290"/>
    </row>
    <row r="15291" spans="1:1" x14ac:dyDescent="0.2">
      <c r="A15291"/>
    </row>
    <row r="15292" spans="1:1" x14ac:dyDescent="0.2">
      <c r="A15292"/>
    </row>
    <row r="15293" spans="1:1" x14ac:dyDescent="0.2">
      <c r="A15293"/>
    </row>
    <row r="15294" spans="1:1" x14ac:dyDescent="0.2">
      <c r="A15294"/>
    </row>
    <row r="15295" spans="1:1" x14ac:dyDescent="0.2">
      <c r="A15295"/>
    </row>
    <row r="15296" spans="1:1" x14ac:dyDescent="0.2">
      <c r="A15296"/>
    </row>
    <row r="15297" spans="1:1" x14ac:dyDescent="0.2">
      <c r="A15297"/>
    </row>
    <row r="15298" spans="1:1" x14ac:dyDescent="0.2">
      <c r="A15298"/>
    </row>
    <row r="15299" spans="1:1" x14ac:dyDescent="0.2">
      <c r="A15299"/>
    </row>
    <row r="15300" spans="1:1" x14ac:dyDescent="0.2">
      <c r="A15300"/>
    </row>
    <row r="15301" spans="1:1" x14ac:dyDescent="0.2">
      <c r="A15301"/>
    </row>
    <row r="15302" spans="1:1" x14ac:dyDescent="0.2">
      <c r="A15302"/>
    </row>
    <row r="15303" spans="1:1" x14ac:dyDescent="0.2">
      <c r="A15303"/>
    </row>
    <row r="15304" spans="1:1" x14ac:dyDescent="0.2">
      <c r="A15304"/>
    </row>
    <row r="15305" spans="1:1" x14ac:dyDescent="0.2">
      <c r="A15305"/>
    </row>
    <row r="15306" spans="1:1" x14ac:dyDescent="0.2">
      <c r="A15306"/>
    </row>
    <row r="15307" spans="1:1" x14ac:dyDescent="0.2">
      <c r="A15307"/>
    </row>
    <row r="15308" spans="1:1" x14ac:dyDescent="0.2">
      <c r="A15308"/>
    </row>
    <row r="15309" spans="1:1" x14ac:dyDescent="0.2">
      <c r="A15309"/>
    </row>
    <row r="15310" spans="1:1" x14ac:dyDescent="0.2">
      <c r="A15310"/>
    </row>
    <row r="15311" spans="1:1" x14ac:dyDescent="0.2">
      <c r="A15311"/>
    </row>
    <row r="15312" spans="1:1" x14ac:dyDescent="0.2">
      <c r="A15312"/>
    </row>
    <row r="15313" spans="1:1" x14ac:dyDescent="0.2">
      <c r="A15313"/>
    </row>
    <row r="15314" spans="1:1" x14ac:dyDescent="0.2">
      <c r="A15314"/>
    </row>
    <row r="15315" spans="1:1" x14ac:dyDescent="0.2">
      <c r="A15315"/>
    </row>
    <row r="15316" spans="1:1" x14ac:dyDescent="0.2">
      <c r="A15316"/>
    </row>
    <row r="15317" spans="1:1" x14ac:dyDescent="0.2">
      <c r="A15317"/>
    </row>
    <row r="15318" spans="1:1" x14ac:dyDescent="0.2">
      <c r="A15318"/>
    </row>
    <row r="15319" spans="1:1" x14ac:dyDescent="0.2">
      <c r="A15319"/>
    </row>
    <row r="15320" spans="1:1" x14ac:dyDescent="0.2">
      <c r="A15320"/>
    </row>
    <row r="15321" spans="1:1" x14ac:dyDescent="0.2">
      <c r="A15321"/>
    </row>
    <row r="15322" spans="1:1" x14ac:dyDescent="0.2">
      <c r="A15322"/>
    </row>
    <row r="15323" spans="1:1" x14ac:dyDescent="0.2">
      <c r="A15323"/>
    </row>
    <row r="15324" spans="1:1" x14ac:dyDescent="0.2">
      <c r="A15324"/>
    </row>
    <row r="15325" spans="1:1" x14ac:dyDescent="0.2">
      <c r="A15325"/>
    </row>
    <row r="15326" spans="1:1" x14ac:dyDescent="0.2">
      <c r="A15326"/>
    </row>
    <row r="15327" spans="1:1" x14ac:dyDescent="0.2">
      <c r="A15327"/>
    </row>
    <row r="15328" spans="1:1" x14ac:dyDescent="0.2">
      <c r="A15328"/>
    </row>
    <row r="15329" spans="1:1" x14ac:dyDescent="0.2">
      <c r="A15329"/>
    </row>
    <row r="15330" spans="1:1" x14ac:dyDescent="0.2">
      <c r="A15330"/>
    </row>
    <row r="15331" spans="1:1" x14ac:dyDescent="0.2">
      <c r="A15331"/>
    </row>
    <row r="15332" spans="1:1" x14ac:dyDescent="0.2">
      <c r="A15332"/>
    </row>
    <row r="15333" spans="1:1" x14ac:dyDescent="0.2">
      <c r="A15333"/>
    </row>
    <row r="15334" spans="1:1" x14ac:dyDescent="0.2">
      <c r="A15334"/>
    </row>
    <row r="15335" spans="1:1" x14ac:dyDescent="0.2">
      <c r="A15335"/>
    </row>
    <row r="15336" spans="1:1" x14ac:dyDescent="0.2">
      <c r="A15336"/>
    </row>
    <row r="15337" spans="1:1" x14ac:dyDescent="0.2">
      <c r="A15337"/>
    </row>
    <row r="15338" spans="1:1" x14ac:dyDescent="0.2">
      <c r="A15338"/>
    </row>
    <row r="15339" spans="1:1" x14ac:dyDescent="0.2">
      <c r="A15339"/>
    </row>
    <row r="15340" spans="1:1" x14ac:dyDescent="0.2">
      <c r="A15340"/>
    </row>
    <row r="15341" spans="1:1" x14ac:dyDescent="0.2">
      <c r="A15341"/>
    </row>
    <row r="15342" spans="1:1" x14ac:dyDescent="0.2">
      <c r="A15342"/>
    </row>
    <row r="15343" spans="1:1" x14ac:dyDescent="0.2">
      <c r="A15343"/>
    </row>
    <row r="15344" spans="1:1" x14ac:dyDescent="0.2">
      <c r="A15344"/>
    </row>
    <row r="15345" spans="1:1" x14ac:dyDescent="0.2">
      <c r="A15345"/>
    </row>
    <row r="15346" spans="1:1" x14ac:dyDescent="0.2">
      <c r="A15346"/>
    </row>
    <row r="15347" spans="1:1" x14ac:dyDescent="0.2">
      <c r="A15347"/>
    </row>
    <row r="15348" spans="1:1" x14ac:dyDescent="0.2">
      <c r="A15348"/>
    </row>
    <row r="15349" spans="1:1" x14ac:dyDescent="0.2">
      <c r="A15349"/>
    </row>
    <row r="15350" spans="1:1" x14ac:dyDescent="0.2">
      <c r="A15350"/>
    </row>
    <row r="15351" spans="1:1" x14ac:dyDescent="0.2">
      <c r="A15351"/>
    </row>
    <row r="15352" spans="1:1" x14ac:dyDescent="0.2">
      <c r="A15352"/>
    </row>
    <row r="15353" spans="1:1" x14ac:dyDescent="0.2">
      <c r="A15353"/>
    </row>
    <row r="15354" spans="1:1" x14ac:dyDescent="0.2">
      <c r="A15354"/>
    </row>
    <row r="15355" spans="1:1" x14ac:dyDescent="0.2">
      <c r="A15355"/>
    </row>
    <row r="15356" spans="1:1" x14ac:dyDescent="0.2">
      <c r="A15356"/>
    </row>
    <row r="15357" spans="1:1" x14ac:dyDescent="0.2">
      <c r="A15357"/>
    </row>
    <row r="15358" spans="1:1" x14ac:dyDescent="0.2">
      <c r="A15358"/>
    </row>
    <row r="15359" spans="1:1" x14ac:dyDescent="0.2">
      <c r="A15359"/>
    </row>
    <row r="15360" spans="1:1" x14ac:dyDescent="0.2">
      <c r="A15360"/>
    </row>
    <row r="15361" spans="1:1" x14ac:dyDescent="0.2">
      <c r="A15361"/>
    </row>
    <row r="15362" spans="1:1" x14ac:dyDescent="0.2">
      <c r="A15362"/>
    </row>
    <row r="15363" spans="1:1" x14ac:dyDescent="0.2">
      <c r="A15363"/>
    </row>
    <row r="15364" spans="1:1" x14ac:dyDescent="0.2">
      <c r="A15364"/>
    </row>
    <row r="15365" spans="1:1" x14ac:dyDescent="0.2">
      <c r="A15365"/>
    </row>
    <row r="15366" spans="1:1" x14ac:dyDescent="0.2">
      <c r="A15366"/>
    </row>
    <row r="15367" spans="1:1" x14ac:dyDescent="0.2">
      <c r="A15367"/>
    </row>
    <row r="15368" spans="1:1" x14ac:dyDescent="0.2">
      <c r="A15368"/>
    </row>
    <row r="15369" spans="1:1" x14ac:dyDescent="0.2">
      <c r="A15369"/>
    </row>
    <row r="15370" spans="1:1" x14ac:dyDescent="0.2">
      <c r="A15370"/>
    </row>
    <row r="15371" spans="1:1" x14ac:dyDescent="0.2">
      <c r="A15371"/>
    </row>
    <row r="15372" spans="1:1" x14ac:dyDescent="0.2">
      <c r="A15372"/>
    </row>
    <row r="15373" spans="1:1" x14ac:dyDescent="0.2">
      <c r="A15373"/>
    </row>
    <row r="15374" spans="1:1" x14ac:dyDescent="0.2">
      <c r="A15374"/>
    </row>
    <row r="15375" spans="1:1" x14ac:dyDescent="0.2">
      <c r="A15375"/>
    </row>
    <row r="15376" spans="1:1" x14ac:dyDescent="0.2">
      <c r="A15376"/>
    </row>
    <row r="15377" spans="1:1" x14ac:dyDescent="0.2">
      <c r="A15377"/>
    </row>
    <row r="15378" spans="1:1" x14ac:dyDescent="0.2">
      <c r="A15378"/>
    </row>
    <row r="15379" spans="1:1" x14ac:dyDescent="0.2">
      <c r="A15379"/>
    </row>
    <row r="15380" spans="1:1" x14ac:dyDescent="0.2">
      <c r="A15380"/>
    </row>
    <row r="15381" spans="1:1" x14ac:dyDescent="0.2">
      <c r="A15381"/>
    </row>
    <row r="15382" spans="1:1" x14ac:dyDescent="0.2">
      <c r="A15382"/>
    </row>
    <row r="15383" spans="1:1" x14ac:dyDescent="0.2">
      <c r="A15383"/>
    </row>
    <row r="15384" spans="1:1" x14ac:dyDescent="0.2">
      <c r="A15384"/>
    </row>
    <row r="15385" spans="1:1" x14ac:dyDescent="0.2">
      <c r="A15385"/>
    </row>
    <row r="15386" spans="1:1" x14ac:dyDescent="0.2">
      <c r="A15386"/>
    </row>
    <row r="15387" spans="1:1" x14ac:dyDescent="0.2">
      <c r="A15387"/>
    </row>
    <row r="15388" spans="1:1" x14ac:dyDescent="0.2">
      <c r="A15388"/>
    </row>
    <row r="15389" spans="1:1" x14ac:dyDescent="0.2">
      <c r="A15389"/>
    </row>
    <row r="15390" spans="1:1" x14ac:dyDescent="0.2">
      <c r="A15390"/>
    </row>
    <row r="15391" spans="1:1" x14ac:dyDescent="0.2">
      <c r="A15391"/>
    </row>
    <row r="15392" spans="1:1" x14ac:dyDescent="0.2">
      <c r="A15392"/>
    </row>
    <row r="15393" spans="1:1" x14ac:dyDescent="0.2">
      <c r="A15393"/>
    </row>
    <row r="15394" spans="1:1" x14ac:dyDescent="0.2">
      <c r="A15394"/>
    </row>
    <row r="15395" spans="1:1" x14ac:dyDescent="0.2">
      <c r="A15395"/>
    </row>
    <row r="15396" spans="1:1" x14ac:dyDescent="0.2">
      <c r="A15396"/>
    </row>
    <row r="15397" spans="1:1" x14ac:dyDescent="0.2">
      <c r="A15397"/>
    </row>
    <row r="15398" spans="1:1" x14ac:dyDescent="0.2">
      <c r="A15398"/>
    </row>
    <row r="15399" spans="1:1" x14ac:dyDescent="0.2">
      <c r="A15399"/>
    </row>
    <row r="15400" spans="1:1" x14ac:dyDescent="0.2">
      <c r="A15400"/>
    </row>
    <row r="15401" spans="1:1" x14ac:dyDescent="0.2">
      <c r="A15401"/>
    </row>
    <row r="15402" spans="1:1" x14ac:dyDescent="0.2">
      <c r="A15402"/>
    </row>
    <row r="15403" spans="1:1" x14ac:dyDescent="0.2">
      <c r="A15403"/>
    </row>
    <row r="15404" spans="1:1" x14ac:dyDescent="0.2">
      <c r="A15404"/>
    </row>
    <row r="15405" spans="1:1" x14ac:dyDescent="0.2">
      <c r="A15405"/>
    </row>
    <row r="15406" spans="1:1" x14ac:dyDescent="0.2">
      <c r="A15406"/>
    </row>
    <row r="15407" spans="1:1" x14ac:dyDescent="0.2">
      <c r="A15407"/>
    </row>
    <row r="15408" spans="1:1" x14ac:dyDescent="0.2">
      <c r="A15408"/>
    </row>
    <row r="15409" spans="1:1" x14ac:dyDescent="0.2">
      <c r="A15409"/>
    </row>
    <row r="15410" spans="1:1" x14ac:dyDescent="0.2">
      <c r="A15410"/>
    </row>
    <row r="15411" spans="1:1" x14ac:dyDescent="0.2">
      <c r="A15411"/>
    </row>
    <row r="15412" spans="1:1" x14ac:dyDescent="0.2">
      <c r="A15412"/>
    </row>
    <row r="15413" spans="1:1" x14ac:dyDescent="0.2">
      <c r="A15413"/>
    </row>
    <row r="15414" spans="1:1" x14ac:dyDescent="0.2">
      <c r="A15414"/>
    </row>
    <row r="15415" spans="1:1" x14ac:dyDescent="0.2">
      <c r="A15415"/>
    </row>
    <row r="15416" spans="1:1" x14ac:dyDescent="0.2">
      <c r="A15416"/>
    </row>
    <row r="15417" spans="1:1" x14ac:dyDescent="0.2">
      <c r="A15417"/>
    </row>
    <row r="15418" spans="1:1" x14ac:dyDescent="0.2">
      <c r="A15418"/>
    </row>
    <row r="15419" spans="1:1" x14ac:dyDescent="0.2">
      <c r="A15419"/>
    </row>
    <row r="15420" spans="1:1" x14ac:dyDescent="0.2">
      <c r="A15420"/>
    </row>
    <row r="15421" spans="1:1" x14ac:dyDescent="0.2">
      <c r="A15421"/>
    </row>
    <row r="15422" spans="1:1" x14ac:dyDescent="0.2">
      <c r="A15422"/>
    </row>
    <row r="15423" spans="1:1" x14ac:dyDescent="0.2">
      <c r="A15423"/>
    </row>
    <row r="15424" spans="1:1" x14ac:dyDescent="0.2">
      <c r="A15424"/>
    </row>
    <row r="15425" spans="1:1" x14ac:dyDescent="0.2">
      <c r="A15425"/>
    </row>
    <row r="15426" spans="1:1" x14ac:dyDescent="0.2">
      <c r="A15426"/>
    </row>
    <row r="15427" spans="1:1" x14ac:dyDescent="0.2">
      <c r="A15427"/>
    </row>
    <row r="15428" spans="1:1" x14ac:dyDescent="0.2">
      <c r="A15428"/>
    </row>
    <row r="15429" spans="1:1" x14ac:dyDescent="0.2">
      <c r="A15429"/>
    </row>
    <row r="15430" spans="1:1" x14ac:dyDescent="0.2">
      <c r="A15430"/>
    </row>
    <row r="15431" spans="1:1" x14ac:dyDescent="0.2">
      <c r="A15431"/>
    </row>
    <row r="15432" spans="1:1" x14ac:dyDescent="0.2">
      <c r="A15432"/>
    </row>
    <row r="15433" spans="1:1" x14ac:dyDescent="0.2">
      <c r="A15433"/>
    </row>
    <row r="15434" spans="1:1" x14ac:dyDescent="0.2">
      <c r="A15434"/>
    </row>
    <row r="15435" spans="1:1" x14ac:dyDescent="0.2">
      <c r="A15435"/>
    </row>
    <row r="15436" spans="1:1" x14ac:dyDescent="0.2">
      <c r="A15436"/>
    </row>
    <row r="15437" spans="1:1" x14ac:dyDescent="0.2">
      <c r="A15437"/>
    </row>
    <row r="15438" spans="1:1" x14ac:dyDescent="0.2">
      <c r="A15438"/>
    </row>
    <row r="15439" spans="1:1" x14ac:dyDescent="0.2">
      <c r="A15439"/>
    </row>
    <row r="15440" spans="1:1" x14ac:dyDescent="0.2">
      <c r="A15440"/>
    </row>
    <row r="15441" spans="1:1" x14ac:dyDescent="0.2">
      <c r="A15441"/>
    </row>
    <row r="15442" spans="1:1" x14ac:dyDescent="0.2">
      <c r="A15442"/>
    </row>
    <row r="15443" spans="1:1" x14ac:dyDescent="0.2">
      <c r="A15443"/>
    </row>
    <row r="15444" spans="1:1" x14ac:dyDescent="0.2">
      <c r="A15444"/>
    </row>
    <row r="15445" spans="1:1" x14ac:dyDescent="0.2">
      <c r="A15445"/>
    </row>
    <row r="15446" spans="1:1" x14ac:dyDescent="0.2">
      <c r="A15446"/>
    </row>
    <row r="15447" spans="1:1" x14ac:dyDescent="0.2">
      <c r="A15447"/>
    </row>
    <row r="15448" spans="1:1" x14ac:dyDescent="0.2">
      <c r="A15448"/>
    </row>
    <row r="15449" spans="1:1" x14ac:dyDescent="0.2">
      <c r="A15449"/>
    </row>
    <row r="15450" spans="1:1" x14ac:dyDescent="0.2">
      <c r="A15450"/>
    </row>
    <row r="15451" spans="1:1" x14ac:dyDescent="0.2">
      <c r="A15451"/>
    </row>
    <row r="15452" spans="1:1" x14ac:dyDescent="0.2">
      <c r="A15452"/>
    </row>
    <row r="15453" spans="1:1" x14ac:dyDescent="0.2">
      <c r="A15453"/>
    </row>
    <row r="15454" spans="1:1" x14ac:dyDescent="0.2">
      <c r="A15454"/>
    </row>
    <row r="15455" spans="1:1" x14ac:dyDescent="0.2">
      <c r="A15455"/>
    </row>
    <row r="15456" spans="1:1" x14ac:dyDescent="0.2">
      <c r="A15456"/>
    </row>
    <row r="15457" spans="1:1" x14ac:dyDescent="0.2">
      <c r="A15457"/>
    </row>
    <row r="15458" spans="1:1" x14ac:dyDescent="0.2">
      <c r="A15458"/>
    </row>
    <row r="15459" spans="1:1" x14ac:dyDescent="0.2">
      <c r="A15459"/>
    </row>
    <row r="15460" spans="1:1" x14ac:dyDescent="0.2">
      <c r="A15460"/>
    </row>
    <row r="15461" spans="1:1" x14ac:dyDescent="0.2">
      <c r="A15461"/>
    </row>
    <row r="15462" spans="1:1" x14ac:dyDescent="0.2">
      <c r="A15462"/>
    </row>
    <row r="15463" spans="1:1" x14ac:dyDescent="0.2">
      <c r="A15463"/>
    </row>
    <row r="15464" spans="1:1" x14ac:dyDescent="0.2">
      <c r="A15464"/>
    </row>
    <row r="15465" spans="1:1" x14ac:dyDescent="0.2">
      <c r="A15465"/>
    </row>
    <row r="15466" spans="1:1" x14ac:dyDescent="0.2">
      <c r="A15466"/>
    </row>
    <row r="15467" spans="1:1" x14ac:dyDescent="0.2">
      <c r="A15467"/>
    </row>
    <row r="15468" spans="1:1" x14ac:dyDescent="0.2">
      <c r="A15468"/>
    </row>
    <row r="15469" spans="1:1" x14ac:dyDescent="0.2">
      <c r="A15469"/>
    </row>
    <row r="15470" spans="1:1" x14ac:dyDescent="0.2">
      <c r="A15470"/>
    </row>
    <row r="15471" spans="1:1" x14ac:dyDescent="0.2">
      <c r="A15471"/>
    </row>
    <row r="15472" spans="1:1" x14ac:dyDescent="0.2">
      <c r="A15472"/>
    </row>
    <row r="15473" spans="1:1" x14ac:dyDescent="0.2">
      <c r="A15473"/>
    </row>
    <row r="15474" spans="1:1" x14ac:dyDescent="0.2">
      <c r="A15474"/>
    </row>
    <row r="15475" spans="1:1" x14ac:dyDescent="0.2">
      <c r="A15475"/>
    </row>
    <row r="15476" spans="1:1" x14ac:dyDescent="0.2">
      <c r="A15476"/>
    </row>
    <row r="15477" spans="1:1" x14ac:dyDescent="0.2">
      <c r="A15477"/>
    </row>
    <row r="15478" spans="1:1" x14ac:dyDescent="0.2">
      <c r="A15478"/>
    </row>
    <row r="15479" spans="1:1" x14ac:dyDescent="0.2">
      <c r="A15479"/>
    </row>
    <row r="15480" spans="1:1" x14ac:dyDescent="0.2">
      <c r="A15480"/>
    </row>
    <row r="15481" spans="1:1" x14ac:dyDescent="0.2">
      <c r="A15481"/>
    </row>
    <row r="15482" spans="1:1" x14ac:dyDescent="0.2">
      <c r="A15482"/>
    </row>
    <row r="15483" spans="1:1" x14ac:dyDescent="0.2">
      <c r="A15483"/>
    </row>
    <row r="15484" spans="1:1" x14ac:dyDescent="0.2">
      <c r="A15484"/>
    </row>
    <row r="15485" spans="1:1" x14ac:dyDescent="0.2">
      <c r="A15485"/>
    </row>
    <row r="15486" spans="1:1" x14ac:dyDescent="0.2">
      <c r="A15486"/>
    </row>
    <row r="15487" spans="1:1" x14ac:dyDescent="0.2">
      <c r="A15487"/>
    </row>
    <row r="15488" spans="1:1" x14ac:dyDescent="0.2">
      <c r="A15488"/>
    </row>
    <row r="15489" spans="1:1" x14ac:dyDescent="0.2">
      <c r="A15489"/>
    </row>
    <row r="15490" spans="1:1" x14ac:dyDescent="0.2">
      <c r="A15490"/>
    </row>
    <row r="15491" spans="1:1" x14ac:dyDescent="0.2">
      <c r="A15491"/>
    </row>
    <row r="15492" spans="1:1" x14ac:dyDescent="0.2">
      <c r="A15492"/>
    </row>
    <row r="15493" spans="1:1" x14ac:dyDescent="0.2">
      <c r="A15493"/>
    </row>
    <row r="15494" spans="1:1" x14ac:dyDescent="0.2">
      <c r="A15494"/>
    </row>
    <row r="15495" spans="1:1" x14ac:dyDescent="0.2">
      <c r="A15495"/>
    </row>
    <row r="15496" spans="1:1" x14ac:dyDescent="0.2">
      <c r="A15496"/>
    </row>
    <row r="15497" spans="1:1" x14ac:dyDescent="0.2">
      <c r="A15497"/>
    </row>
    <row r="15498" spans="1:1" x14ac:dyDescent="0.2">
      <c r="A15498"/>
    </row>
    <row r="15499" spans="1:1" x14ac:dyDescent="0.2">
      <c r="A15499"/>
    </row>
    <row r="15500" spans="1:1" x14ac:dyDescent="0.2">
      <c r="A15500"/>
    </row>
    <row r="15501" spans="1:1" x14ac:dyDescent="0.2">
      <c r="A15501"/>
    </row>
    <row r="15502" spans="1:1" x14ac:dyDescent="0.2">
      <c r="A15502"/>
    </row>
    <row r="15503" spans="1:1" x14ac:dyDescent="0.2">
      <c r="A15503"/>
    </row>
    <row r="15504" spans="1:1" x14ac:dyDescent="0.2">
      <c r="A15504"/>
    </row>
    <row r="15505" spans="1:1" x14ac:dyDescent="0.2">
      <c r="A15505"/>
    </row>
    <row r="15506" spans="1:1" x14ac:dyDescent="0.2">
      <c r="A15506"/>
    </row>
    <row r="15507" spans="1:1" x14ac:dyDescent="0.2">
      <c r="A15507"/>
    </row>
    <row r="15508" spans="1:1" x14ac:dyDescent="0.2">
      <c r="A15508"/>
    </row>
    <row r="15509" spans="1:1" x14ac:dyDescent="0.2">
      <c r="A15509"/>
    </row>
    <row r="15510" spans="1:1" x14ac:dyDescent="0.2">
      <c r="A15510"/>
    </row>
    <row r="15511" spans="1:1" x14ac:dyDescent="0.2">
      <c r="A15511"/>
    </row>
    <row r="15512" spans="1:1" x14ac:dyDescent="0.2">
      <c r="A15512"/>
    </row>
    <row r="15513" spans="1:1" x14ac:dyDescent="0.2">
      <c r="A15513"/>
    </row>
    <row r="15514" spans="1:1" x14ac:dyDescent="0.2">
      <c r="A15514"/>
    </row>
    <row r="15515" spans="1:1" x14ac:dyDescent="0.2">
      <c r="A15515"/>
    </row>
    <row r="15516" spans="1:1" x14ac:dyDescent="0.2">
      <c r="A15516"/>
    </row>
    <row r="15517" spans="1:1" x14ac:dyDescent="0.2">
      <c r="A15517"/>
    </row>
    <row r="15518" spans="1:1" x14ac:dyDescent="0.2">
      <c r="A15518"/>
    </row>
    <row r="15519" spans="1:1" x14ac:dyDescent="0.2">
      <c r="A15519"/>
    </row>
    <row r="15520" spans="1:1" x14ac:dyDescent="0.2">
      <c r="A15520"/>
    </row>
    <row r="15521" spans="1:1" x14ac:dyDescent="0.2">
      <c r="A15521"/>
    </row>
    <row r="15522" spans="1:1" x14ac:dyDescent="0.2">
      <c r="A15522"/>
    </row>
    <row r="15523" spans="1:1" x14ac:dyDescent="0.2">
      <c r="A15523"/>
    </row>
    <row r="15524" spans="1:1" x14ac:dyDescent="0.2">
      <c r="A15524"/>
    </row>
    <row r="15525" spans="1:1" x14ac:dyDescent="0.2">
      <c r="A15525"/>
    </row>
    <row r="15526" spans="1:1" x14ac:dyDescent="0.2">
      <c r="A15526"/>
    </row>
    <row r="15527" spans="1:1" x14ac:dyDescent="0.2">
      <c r="A15527"/>
    </row>
    <row r="15528" spans="1:1" x14ac:dyDescent="0.2">
      <c r="A15528"/>
    </row>
    <row r="15529" spans="1:1" x14ac:dyDescent="0.2">
      <c r="A15529"/>
    </row>
    <row r="15530" spans="1:1" x14ac:dyDescent="0.2">
      <c r="A15530"/>
    </row>
    <row r="15531" spans="1:1" x14ac:dyDescent="0.2">
      <c r="A15531"/>
    </row>
    <row r="15532" spans="1:1" x14ac:dyDescent="0.2">
      <c r="A15532"/>
    </row>
    <row r="15533" spans="1:1" x14ac:dyDescent="0.2">
      <c r="A15533"/>
    </row>
    <row r="15534" spans="1:1" x14ac:dyDescent="0.2">
      <c r="A15534"/>
    </row>
    <row r="15535" spans="1:1" x14ac:dyDescent="0.2">
      <c r="A15535"/>
    </row>
    <row r="15536" spans="1:1" x14ac:dyDescent="0.2">
      <c r="A15536"/>
    </row>
    <row r="15537" spans="1:1" x14ac:dyDescent="0.2">
      <c r="A15537"/>
    </row>
    <row r="15538" spans="1:1" x14ac:dyDescent="0.2">
      <c r="A15538"/>
    </row>
    <row r="15539" spans="1:1" x14ac:dyDescent="0.2">
      <c r="A15539"/>
    </row>
    <row r="15540" spans="1:1" x14ac:dyDescent="0.2">
      <c r="A15540"/>
    </row>
    <row r="15541" spans="1:1" x14ac:dyDescent="0.2">
      <c r="A15541"/>
    </row>
    <row r="15542" spans="1:1" x14ac:dyDescent="0.2">
      <c r="A15542"/>
    </row>
    <row r="15543" spans="1:1" x14ac:dyDescent="0.2">
      <c r="A15543"/>
    </row>
    <row r="15544" spans="1:1" x14ac:dyDescent="0.2">
      <c r="A15544"/>
    </row>
    <row r="15545" spans="1:1" x14ac:dyDescent="0.2">
      <c r="A15545"/>
    </row>
    <row r="15546" spans="1:1" x14ac:dyDescent="0.2">
      <c r="A15546"/>
    </row>
    <row r="15547" spans="1:1" x14ac:dyDescent="0.2">
      <c r="A15547"/>
    </row>
    <row r="15548" spans="1:1" x14ac:dyDescent="0.2">
      <c r="A15548"/>
    </row>
    <row r="15549" spans="1:1" x14ac:dyDescent="0.2">
      <c r="A15549"/>
    </row>
    <row r="15550" spans="1:1" x14ac:dyDescent="0.2">
      <c r="A15550"/>
    </row>
    <row r="15551" spans="1:1" x14ac:dyDescent="0.2">
      <c r="A15551"/>
    </row>
    <row r="15552" spans="1:1" x14ac:dyDescent="0.2">
      <c r="A15552"/>
    </row>
    <row r="15553" spans="1:1" x14ac:dyDescent="0.2">
      <c r="A15553"/>
    </row>
    <row r="15554" spans="1:1" x14ac:dyDescent="0.2">
      <c r="A15554"/>
    </row>
    <row r="15555" spans="1:1" x14ac:dyDescent="0.2">
      <c r="A15555"/>
    </row>
    <row r="15556" spans="1:1" x14ac:dyDescent="0.2">
      <c r="A15556"/>
    </row>
    <row r="15557" spans="1:1" x14ac:dyDescent="0.2">
      <c r="A15557"/>
    </row>
    <row r="15558" spans="1:1" x14ac:dyDescent="0.2">
      <c r="A15558"/>
    </row>
    <row r="15559" spans="1:1" x14ac:dyDescent="0.2">
      <c r="A15559"/>
    </row>
    <row r="15560" spans="1:1" x14ac:dyDescent="0.2">
      <c r="A15560"/>
    </row>
    <row r="15561" spans="1:1" x14ac:dyDescent="0.2">
      <c r="A15561"/>
    </row>
    <row r="15562" spans="1:1" x14ac:dyDescent="0.2">
      <c r="A15562"/>
    </row>
    <row r="15563" spans="1:1" x14ac:dyDescent="0.2">
      <c r="A15563"/>
    </row>
    <row r="15564" spans="1:1" x14ac:dyDescent="0.2">
      <c r="A15564"/>
    </row>
    <row r="15565" spans="1:1" x14ac:dyDescent="0.2">
      <c r="A15565"/>
    </row>
    <row r="15566" spans="1:1" x14ac:dyDescent="0.2">
      <c r="A15566"/>
    </row>
    <row r="15567" spans="1:1" x14ac:dyDescent="0.2">
      <c r="A15567"/>
    </row>
    <row r="15568" spans="1:1" x14ac:dyDescent="0.2">
      <c r="A15568"/>
    </row>
    <row r="15569" spans="1:1" x14ac:dyDescent="0.2">
      <c r="A15569"/>
    </row>
    <row r="15570" spans="1:1" x14ac:dyDescent="0.2">
      <c r="A15570"/>
    </row>
    <row r="15571" spans="1:1" x14ac:dyDescent="0.2">
      <c r="A15571"/>
    </row>
    <row r="15572" spans="1:1" x14ac:dyDescent="0.2">
      <c r="A15572"/>
    </row>
    <row r="15573" spans="1:1" x14ac:dyDescent="0.2">
      <c r="A15573"/>
    </row>
    <row r="15574" spans="1:1" x14ac:dyDescent="0.2">
      <c r="A15574"/>
    </row>
    <row r="15575" spans="1:1" x14ac:dyDescent="0.2">
      <c r="A15575"/>
    </row>
    <row r="15576" spans="1:1" x14ac:dyDescent="0.2">
      <c r="A15576"/>
    </row>
    <row r="15577" spans="1:1" x14ac:dyDescent="0.2">
      <c r="A15577"/>
    </row>
    <row r="15578" spans="1:1" x14ac:dyDescent="0.2">
      <c r="A15578"/>
    </row>
    <row r="15579" spans="1:1" x14ac:dyDescent="0.2">
      <c r="A15579"/>
    </row>
    <row r="15580" spans="1:1" x14ac:dyDescent="0.2">
      <c r="A15580"/>
    </row>
    <row r="15581" spans="1:1" x14ac:dyDescent="0.2">
      <c r="A15581"/>
    </row>
    <row r="15582" spans="1:1" x14ac:dyDescent="0.2">
      <c r="A15582"/>
    </row>
    <row r="15583" spans="1:1" x14ac:dyDescent="0.2">
      <c r="A15583"/>
    </row>
    <row r="15584" spans="1:1" x14ac:dyDescent="0.2">
      <c r="A15584"/>
    </row>
    <row r="15585" spans="1:1" x14ac:dyDescent="0.2">
      <c r="A15585"/>
    </row>
    <row r="15586" spans="1:1" x14ac:dyDescent="0.2">
      <c r="A15586"/>
    </row>
    <row r="15587" spans="1:1" x14ac:dyDescent="0.2">
      <c r="A15587"/>
    </row>
    <row r="15588" spans="1:1" x14ac:dyDescent="0.2">
      <c r="A15588"/>
    </row>
    <row r="15589" spans="1:1" x14ac:dyDescent="0.2">
      <c r="A15589"/>
    </row>
    <row r="15590" spans="1:1" x14ac:dyDescent="0.2">
      <c r="A15590"/>
    </row>
    <row r="15591" spans="1:1" x14ac:dyDescent="0.2">
      <c r="A15591"/>
    </row>
    <row r="15592" spans="1:1" x14ac:dyDescent="0.2">
      <c r="A15592"/>
    </row>
    <row r="15593" spans="1:1" x14ac:dyDescent="0.2">
      <c r="A15593"/>
    </row>
    <row r="15594" spans="1:1" x14ac:dyDescent="0.2">
      <c r="A15594"/>
    </row>
    <row r="15595" spans="1:1" x14ac:dyDescent="0.2">
      <c r="A15595"/>
    </row>
    <row r="15596" spans="1:1" x14ac:dyDescent="0.2">
      <c r="A15596"/>
    </row>
    <row r="15597" spans="1:1" x14ac:dyDescent="0.2">
      <c r="A15597"/>
    </row>
    <row r="15598" spans="1:1" x14ac:dyDescent="0.2">
      <c r="A15598"/>
    </row>
    <row r="15599" spans="1:1" x14ac:dyDescent="0.2">
      <c r="A15599"/>
    </row>
    <row r="15600" spans="1:1" x14ac:dyDescent="0.2">
      <c r="A15600"/>
    </row>
    <row r="15601" spans="1:1" x14ac:dyDescent="0.2">
      <c r="A15601"/>
    </row>
    <row r="15602" spans="1:1" x14ac:dyDescent="0.2">
      <c r="A15602"/>
    </row>
    <row r="15603" spans="1:1" x14ac:dyDescent="0.2">
      <c r="A15603"/>
    </row>
    <row r="15604" spans="1:1" x14ac:dyDescent="0.2">
      <c r="A15604"/>
    </row>
    <row r="15605" spans="1:1" x14ac:dyDescent="0.2">
      <c r="A15605"/>
    </row>
    <row r="15606" spans="1:1" x14ac:dyDescent="0.2">
      <c r="A15606"/>
    </row>
    <row r="15607" spans="1:1" x14ac:dyDescent="0.2">
      <c r="A15607"/>
    </row>
    <row r="15608" spans="1:1" x14ac:dyDescent="0.2">
      <c r="A15608"/>
    </row>
    <row r="15609" spans="1:1" x14ac:dyDescent="0.2">
      <c r="A15609"/>
    </row>
    <row r="15610" spans="1:1" x14ac:dyDescent="0.2">
      <c r="A15610"/>
    </row>
    <row r="15611" spans="1:1" x14ac:dyDescent="0.2">
      <c r="A15611"/>
    </row>
    <row r="15612" spans="1:1" x14ac:dyDescent="0.2">
      <c r="A15612"/>
    </row>
    <row r="15613" spans="1:1" x14ac:dyDescent="0.2">
      <c r="A15613"/>
    </row>
    <row r="15614" spans="1:1" x14ac:dyDescent="0.2">
      <c r="A15614"/>
    </row>
    <row r="15615" spans="1:1" x14ac:dyDescent="0.2">
      <c r="A15615"/>
    </row>
    <row r="15616" spans="1:1" x14ac:dyDescent="0.2">
      <c r="A15616"/>
    </row>
    <row r="15617" spans="1:1" x14ac:dyDescent="0.2">
      <c r="A15617"/>
    </row>
    <row r="15618" spans="1:1" x14ac:dyDescent="0.2">
      <c r="A15618"/>
    </row>
    <row r="15619" spans="1:1" x14ac:dyDescent="0.2">
      <c r="A15619"/>
    </row>
    <row r="15620" spans="1:1" x14ac:dyDescent="0.2">
      <c r="A15620"/>
    </row>
    <row r="15621" spans="1:1" x14ac:dyDescent="0.2">
      <c r="A15621"/>
    </row>
    <row r="15622" spans="1:1" x14ac:dyDescent="0.2">
      <c r="A15622"/>
    </row>
    <row r="15623" spans="1:1" x14ac:dyDescent="0.2">
      <c r="A15623"/>
    </row>
    <row r="15624" spans="1:1" x14ac:dyDescent="0.2">
      <c r="A15624"/>
    </row>
    <row r="15625" spans="1:1" x14ac:dyDescent="0.2">
      <c r="A15625"/>
    </row>
    <row r="15626" spans="1:1" x14ac:dyDescent="0.2">
      <c r="A15626"/>
    </row>
    <row r="15627" spans="1:1" x14ac:dyDescent="0.2">
      <c r="A15627"/>
    </row>
    <row r="15628" spans="1:1" x14ac:dyDescent="0.2">
      <c r="A15628"/>
    </row>
    <row r="15629" spans="1:1" x14ac:dyDescent="0.2">
      <c r="A15629"/>
    </row>
    <row r="15630" spans="1:1" x14ac:dyDescent="0.2">
      <c r="A15630"/>
    </row>
    <row r="15631" spans="1:1" x14ac:dyDescent="0.2">
      <c r="A15631"/>
    </row>
    <row r="15632" spans="1:1" x14ac:dyDescent="0.2">
      <c r="A15632"/>
    </row>
    <row r="15633" spans="1:1" x14ac:dyDescent="0.2">
      <c r="A15633"/>
    </row>
    <row r="15634" spans="1:1" x14ac:dyDescent="0.2">
      <c r="A15634"/>
    </row>
    <row r="15635" spans="1:1" x14ac:dyDescent="0.2">
      <c r="A15635"/>
    </row>
    <row r="15636" spans="1:1" x14ac:dyDescent="0.2">
      <c r="A15636"/>
    </row>
    <row r="15637" spans="1:1" x14ac:dyDescent="0.2">
      <c r="A15637"/>
    </row>
    <row r="15638" spans="1:1" x14ac:dyDescent="0.2">
      <c r="A15638"/>
    </row>
    <row r="15639" spans="1:1" x14ac:dyDescent="0.2">
      <c r="A15639"/>
    </row>
    <row r="15640" spans="1:1" x14ac:dyDescent="0.2">
      <c r="A15640"/>
    </row>
    <row r="15641" spans="1:1" x14ac:dyDescent="0.2">
      <c r="A15641"/>
    </row>
    <row r="15642" spans="1:1" x14ac:dyDescent="0.2">
      <c r="A15642"/>
    </row>
    <row r="15643" spans="1:1" x14ac:dyDescent="0.2">
      <c r="A15643"/>
    </row>
    <row r="15644" spans="1:1" x14ac:dyDescent="0.2">
      <c r="A15644"/>
    </row>
    <row r="15645" spans="1:1" x14ac:dyDescent="0.2">
      <c r="A15645"/>
    </row>
    <row r="15646" spans="1:1" x14ac:dyDescent="0.2">
      <c r="A15646"/>
    </row>
    <row r="15647" spans="1:1" x14ac:dyDescent="0.2">
      <c r="A15647"/>
    </row>
    <row r="15648" spans="1:1" x14ac:dyDescent="0.2">
      <c r="A15648"/>
    </row>
    <row r="15649" spans="1:1" x14ac:dyDescent="0.2">
      <c r="A15649"/>
    </row>
    <row r="15650" spans="1:1" x14ac:dyDescent="0.2">
      <c r="A15650"/>
    </row>
    <row r="15651" spans="1:1" x14ac:dyDescent="0.2">
      <c r="A15651"/>
    </row>
    <row r="15652" spans="1:1" x14ac:dyDescent="0.2">
      <c r="A15652"/>
    </row>
    <row r="15653" spans="1:1" x14ac:dyDescent="0.2">
      <c r="A15653"/>
    </row>
    <row r="15654" spans="1:1" x14ac:dyDescent="0.2">
      <c r="A15654"/>
    </row>
    <row r="15655" spans="1:1" x14ac:dyDescent="0.2">
      <c r="A15655"/>
    </row>
    <row r="15656" spans="1:1" x14ac:dyDescent="0.2">
      <c r="A15656"/>
    </row>
    <row r="15657" spans="1:1" x14ac:dyDescent="0.2">
      <c r="A15657"/>
    </row>
    <row r="15658" spans="1:1" x14ac:dyDescent="0.2">
      <c r="A15658"/>
    </row>
    <row r="15659" spans="1:1" x14ac:dyDescent="0.2">
      <c r="A15659"/>
    </row>
    <row r="15660" spans="1:1" x14ac:dyDescent="0.2">
      <c r="A15660"/>
    </row>
    <row r="15661" spans="1:1" x14ac:dyDescent="0.2">
      <c r="A15661"/>
    </row>
    <row r="15662" spans="1:1" x14ac:dyDescent="0.2">
      <c r="A15662"/>
    </row>
    <row r="15663" spans="1:1" x14ac:dyDescent="0.2">
      <c r="A15663"/>
    </row>
    <row r="15664" spans="1:1" x14ac:dyDescent="0.2">
      <c r="A15664"/>
    </row>
    <row r="15665" spans="1:1" x14ac:dyDescent="0.2">
      <c r="A15665"/>
    </row>
    <row r="15666" spans="1:1" x14ac:dyDescent="0.2">
      <c r="A15666"/>
    </row>
    <row r="15667" spans="1:1" x14ac:dyDescent="0.2">
      <c r="A15667"/>
    </row>
    <row r="15668" spans="1:1" x14ac:dyDescent="0.2">
      <c r="A15668"/>
    </row>
    <row r="15669" spans="1:1" x14ac:dyDescent="0.2">
      <c r="A15669"/>
    </row>
    <row r="15670" spans="1:1" x14ac:dyDescent="0.2">
      <c r="A15670"/>
    </row>
    <row r="15671" spans="1:1" x14ac:dyDescent="0.2">
      <c r="A15671"/>
    </row>
    <row r="15672" spans="1:1" x14ac:dyDescent="0.2">
      <c r="A15672"/>
    </row>
    <row r="15673" spans="1:1" x14ac:dyDescent="0.2">
      <c r="A15673"/>
    </row>
    <row r="15674" spans="1:1" x14ac:dyDescent="0.2">
      <c r="A15674"/>
    </row>
    <row r="15675" spans="1:1" x14ac:dyDescent="0.2">
      <c r="A15675"/>
    </row>
    <row r="15676" spans="1:1" x14ac:dyDescent="0.2">
      <c r="A15676"/>
    </row>
    <row r="15677" spans="1:1" x14ac:dyDescent="0.2">
      <c r="A15677"/>
    </row>
    <row r="15678" spans="1:1" x14ac:dyDescent="0.2">
      <c r="A15678"/>
    </row>
    <row r="15679" spans="1:1" x14ac:dyDescent="0.2">
      <c r="A15679"/>
    </row>
    <row r="15680" spans="1:1" x14ac:dyDescent="0.2">
      <c r="A15680"/>
    </row>
    <row r="15681" spans="1:1" x14ac:dyDescent="0.2">
      <c r="A15681"/>
    </row>
    <row r="15682" spans="1:1" x14ac:dyDescent="0.2">
      <c r="A15682"/>
    </row>
    <row r="15683" spans="1:1" x14ac:dyDescent="0.2">
      <c r="A15683"/>
    </row>
    <row r="15684" spans="1:1" x14ac:dyDescent="0.2">
      <c r="A15684"/>
    </row>
    <row r="15685" spans="1:1" x14ac:dyDescent="0.2">
      <c r="A15685"/>
    </row>
    <row r="15686" spans="1:1" x14ac:dyDescent="0.2">
      <c r="A15686"/>
    </row>
    <row r="15687" spans="1:1" x14ac:dyDescent="0.2">
      <c r="A15687"/>
    </row>
    <row r="15688" spans="1:1" x14ac:dyDescent="0.2">
      <c r="A15688"/>
    </row>
    <row r="15689" spans="1:1" x14ac:dyDescent="0.2">
      <c r="A15689"/>
    </row>
    <row r="15690" spans="1:1" x14ac:dyDescent="0.2">
      <c r="A15690"/>
    </row>
    <row r="15691" spans="1:1" x14ac:dyDescent="0.2">
      <c r="A15691"/>
    </row>
    <row r="15692" spans="1:1" x14ac:dyDescent="0.2">
      <c r="A15692"/>
    </row>
    <row r="15693" spans="1:1" x14ac:dyDescent="0.2">
      <c r="A15693"/>
    </row>
    <row r="15694" spans="1:1" x14ac:dyDescent="0.2">
      <c r="A15694"/>
    </row>
    <row r="15695" spans="1:1" x14ac:dyDescent="0.2">
      <c r="A15695"/>
    </row>
    <row r="15696" spans="1:1" x14ac:dyDescent="0.2">
      <c r="A15696"/>
    </row>
    <row r="15697" spans="1:1" x14ac:dyDescent="0.2">
      <c r="A15697"/>
    </row>
    <row r="15698" spans="1:1" x14ac:dyDescent="0.2">
      <c r="A15698"/>
    </row>
    <row r="15699" spans="1:1" x14ac:dyDescent="0.2">
      <c r="A15699"/>
    </row>
    <row r="15700" spans="1:1" x14ac:dyDescent="0.2">
      <c r="A15700"/>
    </row>
    <row r="15701" spans="1:1" x14ac:dyDescent="0.2">
      <c r="A15701"/>
    </row>
    <row r="15702" spans="1:1" x14ac:dyDescent="0.2">
      <c r="A15702"/>
    </row>
    <row r="15703" spans="1:1" x14ac:dyDescent="0.2">
      <c r="A15703"/>
    </row>
    <row r="15704" spans="1:1" x14ac:dyDescent="0.2">
      <c r="A15704"/>
    </row>
    <row r="15705" spans="1:1" x14ac:dyDescent="0.2">
      <c r="A15705"/>
    </row>
    <row r="15706" spans="1:1" x14ac:dyDescent="0.2">
      <c r="A15706"/>
    </row>
    <row r="15707" spans="1:1" x14ac:dyDescent="0.2">
      <c r="A15707"/>
    </row>
    <row r="15708" spans="1:1" x14ac:dyDescent="0.2">
      <c r="A15708"/>
    </row>
    <row r="15709" spans="1:1" x14ac:dyDescent="0.2">
      <c r="A15709"/>
    </row>
    <row r="15710" spans="1:1" x14ac:dyDescent="0.2">
      <c r="A15710"/>
    </row>
    <row r="15711" spans="1:1" x14ac:dyDescent="0.2">
      <c r="A15711"/>
    </row>
    <row r="15712" spans="1:1" x14ac:dyDescent="0.2">
      <c r="A15712"/>
    </row>
    <row r="15713" spans="1:1" x14ac:dyDescent="0.2">
      <c r="A15713"/>
    </row>
    <row r="15714" spans="1:1" x14ac:dyDescent="0.2">
      <c r="A15714"/>
    </row>
    <row r="15715" spans="1:1" x14ac:dyDescent="0.2">
      <c r="A15715"/>
    </row>
    <row r="15716" spans="1:1" x14ac:dyDescent="0.2">
      <c r="A15716"/>
    </row>
    <row r="15717" spans="1:1" x14ac:dyDescent="0.2">
      <c r="A15717"/>
    </row>
    <row r="15718" spans="1:1" x14ac:dyDescent="0.2">
      <c r="A15718"/>
    </row>
    <row r="15719" spans="1:1" x14ac:dyDescent="0.2">
      <c r="A15719"/>
    </row>
    <row r="15720" spans="1:1" x14ac:dyDescent="0.2">
      <c r="A15720"/>
    </row>
    <row r="15721" spans="1:1" x14ac:dyDescent="0.2">
      <c r="A15721"/>
    </row>
    <row r="15722" spans="1:1" x14ac:dyDescent="0.2">
      <c r="A15722"/>
    </row>
    <row r="15723" spans="1:1" x14ac:dyDescent="0.2">
      <c r="A15723"/>
    </row>
    <row r="15724" spans="1:1" x14ac:dyDescent="0.2">
      <c r="A15724"/>
    </row>
    <row r="15725" spans="1:1" x14ac:dyDescent="0.2">
      <c r="A15725"/>
    </row>
    <row r="15726" spans="1:1" x14ac:dyDescent="0.2">
      <c r="A15726"/>
    </row>
    <row r="15727" spans="1:1" x14ac:dyDescent="0.2">
      <c r="A15727"/>
    </row>
    <row r="15728" spans="1:1" x14ac:dyDescent="0.2">
      <c r="A15728"/>
    </row>
    <row r="15729" spans="1:1" x14ac:dyDescent="0.2">
      <c r="A15729"/>
    </row>
    <row r="15730" spans="1:1" x14ac:dyDescent="0.2">
      <c r="A15730"/>
    </row>
    <row r="15731" spans="1:1" x14ac:dyDescent="0.2">
      <c r="A15731"/>
    </row>
    <row r="15732" spans="1:1" x14ac:dyDescent="0.2">
      <c r="A15732"/>
    </row>
    <row r="15733" spans="1:1" x14ac:dyDescent="0.2">
      <c r="A15733"/>
    </row>
    <row r="15734" spans="1:1" x14ac:dyDescent="0.2">
      <c r="A15734"/>
    </row>
    <row r="15735" spans="1:1" x14ac:dyDescent="0.2">
      <c r="A15735"/>
    </row>
    <row r="15736" spans="1:1" x14ac:dyDescent="0.2">
      <c r="A15736"/>
    </row>
    <row r="15737" spans="1:1" x14ac:dyDescent="0.2">
      <c r="A15737"/>
    </row>
    <row r="15738" spans="1:1" x14ac:dyDescent="0.2">
      <c r="A15738"/>
    </row>
    <row r="15739" spans="1:1" x14ac:dyDescent="0.2">
      <c r="A15739"/>
    </row>
    <row r="15740" spans="1:1" x14ac:dyDescent="0.2">
      <c r="A15740"/>
    </row>
    <row r="15741" spans="1:1" x14ac:dyDescent="0.2">
      <c r="A15741"/>
    </row>
    <row r="15742" spans="1:1" x14ac:dyDescent="0.2">
      <c r="A15742"/>
    </row>
    <row r="15743" spans="1:1" x14ac:dyDescent="0.2">
      <c r="A15743"/>
    </row>
    <row r="15744" spans="1:1" x14ac:dyDescent="0.2">
      <c r="A15744"/>
    </row>
    <row r="15745" spans="1:1" x14ac:dyDescent="0.2">
      <c r="A15745"/>
    </row>
    <row r="15746" spans="1:1" x14ac:dyDescent="0.2">
      <c r="A15746"/>
    </row>
    <row r="15747" spans="1:1" x14ac:dyDescent="0.2">
      <c r="A15747"/>
    </row>
    <row r="15748" spans="1:1" x14ac:dyDescent="0.2">
      <c r="A15748"/>
    </row>
    <row r="15749" spans="1:1" x14ac:dyDescent="0.2">
      <c r="A15749"/>
    </row>
    <row r="15750" spans="1:1" x14ac:dyDescent="0.2">
      <c r="A15750"/>
    </row>
    <row r="15751" spans="1:1" x14ac:dyDescent="0.2">
      <c r="A15751"/>
    </row>
    <row r="15752" spans="1:1" x14ac:dyDescent="0.2">
      <c r="A15752"/>
    </row>
    <row r="15753" spans="1:1" x14ac:dyDescent="0.2">
      <c r="A15753"/>
    </row>
    <row r="15754" spans="1:1" x14ac:dyDescent="0.2">
      <c r="A15754"/>
    </row>
    <row r="15755" spans="1:1" x14ac:dyDescent="0.2">
      <c r="A15755"/>
    </row>
    <row r="15756" spans="1:1" x14ac:dyDescent="0.2">
      <c r="A15756"/>
    </row>
    <row r="15757" spans="1:1" x14ac:dyDescent="0.2">
      <c r="A15757"/>
    </row>
    <row r="15758" spans="1:1" x14ac:dyDescent="0.2">
      <c r="A15758"/>
    </row>
    <row r="15759" spans="1:1" x14ac:dyDescent="0.2">
      <c r="A15759"/>
    </row>
    <row r="15760" spans="1:1" x14ac:dyDescent="0.2">
      <c r="A15760"/>
    </row>
    <row r="15761" spans="1:1" x14ac:dyDescent="0.2">
      <c r="A15761"/>
    </row>
    <row r="15762" spans="1:1" x14ac:dyDescent="0.2">
      <c r="A15762"/>
    </row>
    <row r="15763" spans="1:1" x14ac:dyDescent="0.2">
      <c r="A15763"/>
    </row>
    <row r="15764" spans="1:1" x14ac:dyDescent="0.2">
      <c r="A15764"/>
    </row>
    <row r="15765" spans="1:1" x14ac:dyDescent="0.2">
      <c r="A15765"/>
    </row>
    <row r="15766" spans="1:1" x14ac:dyDescent="0.2">
      <c r="A15766"/>
    </row>
    <row r="15767" spans="1:1" x14ac:dyDescent="0.2">
      <c r="A15767"/>
    </row>
    <row r="15768" spans="1:1" x14ac:dyDescent="0.2">
      <c r="A15768"/>
    </row>
    <row r="15769" spans="1:1" x14ac:dyDescent="0.2">
      <c r="A15769"/>
    </row>
    <row r="15770" spans="1:1" x14ac:dyDescent="0.2">
      <c r="A15770"/>
    </row>
    <row r="15771" spans="1:1" x14ac:dyDescent="0.2">
      <c r="A15771"/>
    </row>
    <row r="15772" spans="1:1" x14ac:dyDescent="0.2">
      <c r="A15772"/>
    </row>
    <row r="15773" spans="1:1" x14ac:dyDescent="0.2">
      <c r="A15773"/>
    </row>
    <row r="15774" spans="1:1" x14ac:dyDescent="0.2">
      <c r="A15774"/>
    </row>
    <row r="15775" spans="1:1" x14ac:dyDescent="0.2">
      <c r="A15775"/>
    </row>
    <row r="15776" spans="1:1" x14ac:dyDescent="0.2">
      <c r="A15776"/>
    </row>
    <row r="15777" spans="1:1" x14ac:dyDescent="0.2">
      <c r="A15777"/>
    </row>
    <row r="15778" spans="1:1" x14ac:dyDescent="0.2">
      <c r="A15778"/>
    </row>
    <row r="15779" spans="1:1" x14ac:dyDescent="0.2">
      <c r="A15779"/>
    </row>
    <row r="15780" spans="1:1" x14ac:dyDescent="0.2">
      <c r="A15780"/>
    </row>
    <row r="15781" spans="1:1" x14ac:dyDescent="0.2">
      <c r="A15781"/>
    </row>
    <row r="15782" spans="1:1" x14ac:dyDescent="0.2">
      <c r="A15782"/>
    </row>
    <row r="15783" spans="1:1" x14ac:dyDescent="0.2">
      <c r="A15783"/>
    </row>
    <row r="15784" spans="1:1" x14ac:dyDescent="0.2">
      <c r="A15784"/>
    </row>
    <row r="15785" spans="1:1" x14ac:dyDescent="0.2">
      <c r="A15785"/>
    </row>
    <row r="15786" spans="1:1" x14ac:dyDescent="0.2">
      <c r="A15786"/>
    </row>
    <row r="15787" spans="1:1" x14ac:dyDescent="0.2">
      <c r="A15787"/>
    </row>
    <row r="15788" spans="1:1" x14ac:dyDescent="0.2">
      <c r="A15788"/>
    </row>
    <row r="15789" spans="1:1" x14ac:dyDescent="0.2">
      <c r="A15789"/>
    </row>
    <row r="15790" spans="1:1" x14ac:dyDescent="0.2">
      <c r="A15790"/>
    </row>
    <row r="15791" spans="1:1" x14ac:dyDescent="0.2">
      <c r="A15791"/>
    </row>
    <row r="15792" spans="1:1" x14ac:dyDescent="0.2">
      <c r="A15792"/>
    </row>
    <row r="15793" spans="1:1" x14ac:dyDescent="0.2">
      <c r="A15793"/>
    </row>
    <row r="15794" spans="1:1" x14ac:dyDescent="0.2">
      <c r="A15794"/>
    </row>
    <row r="15795" spans="1:1" x14ac:dyDescent="0.2">
      <c r="A15795"/>
    </row>
    <row r="15796" spans="1:1" x14ac:dyDescent="0.2">
      <c r="A15796"/>
    </row>
    <row r="15797" spans="1:1" x14ac:dyDescent="0.2">
      <c r="A15797"/>
    </row>
    <row r="15798" spans="1:1" x14ac:dyDescent="0.2">
      <c r="A15798"/>
    </row>
    <row r="15799" spans="1:1" x14ac:dyDescent="0.2">
      <c r="A15799"/>
    </row>
    <row r="15800" spans="1:1" x14ac:dyDescent="0.2">
      <c r="A15800"/>
    </row>
    <row r="15801" spans="1:1" x14ac:dyDescent="0.2">
      <c r="A15801"/>
    </row>
    <row r="15802" spans="1:1" x14ac:dyDescent="0.2">
      <c r="A15802"/>
    </row>
    <row r="15803" spans="1:1" x14ac:dyDescent="0.2">
      <c r="A15803"/>
    </row>
    <row r="15804" spans="1:1" x14ac:dyDescent="0.2">
      <c r="A15804"/>
    </row>
    <row r="15805" spans="1:1" x14ac:dyDescent="0.2">
      <c r="A15805"/>
    </row>
    <row r="15806" spans="1:1" x14ac:dyDescent="0.2">
      <c r="A15806"/>
    </row>
    <row r="15807" spans="1:1" x14ac:dyDescent="0.2">
      <c r="A15807"/>
    </row>
    <row r="15808" spans="1:1" x14ac:dyDescent="0.2">
      <c r="A15808"/>
    </row>
    <row r="15809" spans="1:1" x14ac:dyDescent="0.2">
      <c r="A15809"/>
    </row>
    <row r="15810" spans="1:1" x14ac:dyDescent="0.2">
      <c r="A15810"/>
    </row>
    <row r="15811" spans="1:1" x14ac:dyDescent="0.2">
      <c r="A15811"/>
    </row>
    <row r="15812" spans="1:1" x14ac:dyDescent="0.2">
      <c r="A15812"/>
    </row>
    <row r="15813" spans="1:1" x14ac:dyDescent="0.2">
      <c r="A15813"/>
    </row>
    <row r="15814" spans="1:1" x14ac:dyDescent="0.2">
      <c r="A15814"/>
    </row>
    <row r="15815" spans="1:1" x14ac:dyDescent="0.2">
      <c r="A15815"/>
    </row>
    <row r="15816" spans="1:1" x14ac:dyDescent="0.2">
      <c r="A15816"/>
    </row>
    <row r="15817" spans="1:1" x14ac:dyDescent="0.2">
      <c r="A15817"/>
    </row>
    <row r="15818" spans="1:1" x14ac:dyDescent="0.2">
      <c r="A15818"/>
    </row>
    <row r="15819" spans="1:1" x14ac:dyDescent="0.2">
      <c r="A15819"/>
    </row>
    <row r="15820" spans="1:1" x14ac:dyDescent="0.2">
      <c r="A15820"/>
    </row>
    <row r="15821" spans="1:1" x14ac:dyDescent="0.2">
      <c r="A15821"/>
    </row>
    <row r="15822" spans="1:1" x14ac:dyDescent="0.2">
      <c r="A15822"/>
    </row>
    <row r="15823" spans="1:1" x14ac:dyDescent="0.2">
      <c r="A15823"/>
    </row>
    <row r="15824" spans="1:1" x14ac:dyDescent="0.2">
      <c r="A15824"/>
    </row>
    <row r="15825" spans="1:1" x14ac:dyDescent="0.2">
      <c r="A15825"/>
    </row>
    <row r="15826" spans="1:1" x14ac:dyDescent="0.2">
      <c r="A15826"/>
    </row>
    <row r="15827" spans="1:1" x14ac:dyDescent="0.2">
      <c r="A15827"/>
    </row>
    <row r="15828" spans="1:1" x14ac:dyDescent="0.2">
      <c r="A15828"/>
    </row>
    <row r="15829" spans="1:1" x14ac:dyDescent="0.2">
      <c r="A15829"/>
    </row>
    <row r="15830" spans="1:1" x14ac:dyDescent="0.2">
      <c r="A15830"/>
    </row>
    <row r="15831" spans="1:1" x14ac:dyDescent="0.2">
      <c r="A15831"/>
    </row>
    <row r="15832" spans="1:1" x14ac:dyDescent="0.2">
      <c r="A15832"/>
    </row>
    <row r="15833" spans="1:1" x14ac:dyDescent="0.2">
      <c r="A15833"/>
    </row>
    <row r="15834" spans="1:1" x14ac:dyDescent="0.2">
      <c r="A15834"/>
    </row>
    <row r="15835" spans="1:1" x14ac:dyDescent="0.2">
      <c r="A15835"/>
    </row>
    <row r="15836" spans="1:1" x14ac:dyDescent="0.2">
      <c r="A15836"/>
    </row>
    <row r="15837" spans="1:1" x14ac:dyDescent="0.2">
      <c r="A15837"/>
    </row>
    <row r="15838" spans="1:1" x14ac:dyDescent="0.2">
      <c r="A15838"/>
    </row>
    <row r="15839" spans="1:1" x14ac:dyDescent="0.2">
      <c r="A15839"/>
    </row>
    <row r="15840" spans="1:1" x14ac:dyDescent="0.2">
      <c r="A15840"/>
    </row>
    <row r="15841" spans="1:1" x14ac:dyDescent="0.2">
      <c r="A15841"/>
    </row>
    <row r="15842" spans="1:1" x14ac:dyDescent="0.2">
      <c r="A15842"/>
    </row>
    <row r="15843" spans="1:1" x14ac:dyDescent="0.2">
      <c r="A15843"/>
    </row>
    <row r="15844" spans="1:1" x14ac:dyDescent="0.2">
      <c r="A15844"/>
    </row>
    <row r="15845" spans="1:1" x14ac:dyDescent="0.2">
      <c r="A15845"/>
    </row>
    <row r="15846" spans="1:1" x14ac:dyDescent="0.2">
      <c r="A15846"/>
    </row>
    <row r="15847" spans="1:1" x14ac:dyDescent="0.2">
      <c r="A15847"/>
    </row>
    <row r="15848" spans="1:1" x14ac:dyDescent="0.2">
      <c r="A15848"/>
    </row>
    <row r="15849" spans="1:1" x14ac:dyDescent="0.2">
      <c r="A15849"/>
    </row>
    <row r="15850" spans="1:1" x14ac:dyDescent="0.2">
      <c r="A15850"/>
    </row>
    <row r="15851" spans="1:1" x14ac:dyDescent="0.2">
      <c r="A15851"/>
    </row>
    <row r="15852" spans="1:1" x14ac:dyDescent="0.2">
      <c r="A15852"/>
    </row>
    <row r="15853" spans="1:1" x14ac:dyDescent="0.2">
      <c r="A15853"/>
    </row>
    <row r="15854" spans="1:1" x14ac:dyDescent="0.2">
      <c r="A15854"/>
    </row>
    <row r="15855" spans="1:1" x14ac:dyDescent="0.2">
      <c r="A15855"/>
    </row>
    <row r="15856" spans="1:1" x14ac:dyDescent="0.2">
      <c r="A15856"/>
    </row>
    <row r="15857" spans="1:1" x14ac:dyDescent="0.2">
      <c r="A15857"/>
    </row>
    <row r="15858" spans="1:1" x14ac:dyDescent="0.2">
      <c r="A15858"/>
    </row>
    <row r="15859" spans="1:1" x14ac:dyDescent="0.2">
      <c r="A15859"/>
    </row>
    <row r="15860" spans="1:1" x14ac:dyDescent="0.2">
      <c r="A15860"/>
    </row>
    <row r="15861" spans="1:1" x14ac:dyDescent="0.2">
      <c r="A15861"/>
    </row>
    <row r="15862" spans="1:1" x14ac:dyDescent="0.2">
      <c r="A15862"/>
    </row>
    <row r="15863" spans="1:1" x14ac:dyDescent="0.2">
      <c r="A15863"/>
    </row>
    <row r="15864" spans="1:1" x14ac:dyDescent="0.2">
      <c r="A15864"/>
    </row>
    <row r="15865" spans="1:1" x14ac:dyDescent="0.2">
      <c r="A15865"/>
    </row>
    <row r="15866" spans="1:1" x14ac:dyDescent="0.2">
      <c r="A15866"/>
    </row>
    <row r="15867" spans="1:1" x14ac:dyDescent="0.2">
      <c r="A15867"/>
    </row>
    <row r="15868" spans="1:1" x14ac:dyDescent="0.2">
      <c r="A15868"/>
    </row>
    <row r="15869" spans="1:1" x14ac:dyDescent="0.2">
      <c r="A15869"/>
    </row>
    <row r="15870" spans="1:1" x14ac:dyDescent="0.2">
      <c r="A15870"/>
    </row>
    <row r="15871" spans="1:1" x14ac:dyDescent="0.2">
      <c r="A15871"/>
    </row>
    <row r="15872" spans="1:1" x14ac:dyDescent="0.2">
      <c r="A15872"/>
    </row>
    <row r="15873" spans="1:1" x14ac:dyDescent="0.2">
      <c r="A15873"/>
    </row>
    <row r="15874" spans="1:1" x14ac:dyDescent="0.2">
      <c r="A15874"/>
    </row>
    <row r="15875" spans="1:1" x14ac:dyDescent="0.2">
      <c r="A15875"/>
    </row>
    <row r="15876" spans="1:1" x14ac:dyDescent="0.2">
      <c r="A15876"/>
    </row>
    <row r="15877" spans="1:1" x14ac:dyDescent="0.2">
      <c r="A15877"/>
    </row>
    <row r="15878" spans="1:1" x14ac:dyDescent="0.2">
      <c r="A15878"/>
    </row>
    <row r="15879" spans="1:1" x14ac:dyDescent="0.2">
      <c r="A15879"/>
    </row>
    <row r="15880" spans="1:1" x14ac:dyDescent="0.2">
      <c r="A15880"/>
    </row>
    <row r="15881" spans="1:1" x14ac:dyDescent="0.2">
      <c r="A15881"/>
    </row>
    <row r="15882" spans="1:1" x14ac:dyDescent="0.2">
      <c r="A15882"/>
    </row>
    <row r="15883" spans="1:1" x14ac:dyDescent="0.2">
      <c r="A15883"/>
    </row>
    <row r="15884" spans="1:1" x14ac:dyDescent="0.2">
      <c r="A15884"/>
    </row>
    <row r="15885" spans="1:1" x14ac:dyDescent="0.2">
      <c r="A15885"/>
    </row>
    <row r="15886" spans="1:1" x14ac:dyDescent="0.2">
      <c r="A15886"/>
    </row>
    <row r="15887" spans="1:1" x14ac:dyDescent="0.2">
      <c r="A15887"/>
    </row>
    <row r="15888" spans="1:1" x14ac:dyDescent="0.2">
      <c r="A15888"/>
    </row>
    <row r="15889" spans="1:1" x14ac:dyDescent="0.2">
      <c r="A15889"/>
    </row>
    <row r="15890" spans="1:1" x14ac:dyDescent="0.2">
      <c r="A15890"/>
    </row>
    <row r="15891" spans="1:1" x14ac:dyDescent="0.2">
      <c r="A15891"/>
    </row>
    <row r="15892" spans="1:1" x14ac:dyDescent="0.2">
      <c r="A15892"/>
    </row>
    <row r="15893" spans="1:1" x14ac:dyDescent="0.2">
      <c r="A15893"/>
    </row>
    <row r="15894" spans="1:1" x14ac:dyDescent="0.2">
      <c r="A15894"/>
    </row>
    <row r="15895" spans="1:1" x14ac:dyDescent="0.2">
      <c r="A15895"/>
    </row>
    <row r="15896" spans="1:1" x14ac:dyDescent="0.2">
      <c r="A15896"/>
    </row>
    <row r="15897" spans="1:1" x14ac:dyDescent="0.2">
      <c r="A15897"/>
    </row>
    <row r="15898" spans="1:1" x14ac:dyDescent="0.2">
      <c r="A15898"/>
    </row>
    <row r="15899" spans="1:1" x14ac:dyDescent="0.2">
      <c r="A15899"/>
    </row>
    <row r="15900" spans="1:1" x14ac:dyDescent="0.2">
      <c r="A15900"/>
    </row>
    <row r="15901" spans="1:1" x14ac:dyDescent="0.2">
      <c r="A15901"/>
    </row>
    <row r="15902" spans="1:1" x14ac:dyDescent="0.2">
      <c r="A15902"/>
    </row>
    <row r="15903" spans="1:1" x14ac:dyDescent="0.2">
      <c r="A15903"/>
    </row>
    <row r="15904" spans="1:1" x14ac:dyDescent="0.2">
      <c r="A15904"/>
    </row>
    <row r="15905" spans="1:1" x14ac:dyDescent="0.2">
      <c r="A15905"/>
    </row>
    <row r="15906" spans="1:1" x14ac:dyDescent="0.2">
      <c r="A15906"/>
    </row>
    <row r="15907" spans="1:1" x14ac:dyDescent="0.2">
      <c r="A15907"/>
    </row>
    <row r="15908" spans="1:1" x14ac:dyDescent="0.2">
      <c r="A15908"/>
    </row>
    <row r="15909" spans="1:1" x14ac:dyDescent="0.2">
      <c r="A15909"/>
    </row>
    <row r="15910" spans="1:1" x14ac:dyDescent="0.2">
      <c r="A15910"/>
    </row>
    <row r="15911" spans="1:1" x14ac:dyDescent="0.2">
      <c r="A15911"/>
    </row>
    <row r="15912" spans="1:1" x14ac:dyDescent="0.2">
      <c r="A15912"/>
    </row>
    <row r="15913" spans="1:1" x14ac:dyDescent="0.2">
      <c r="A15913"/>
    </row>
    <row r="15914" spans="1:1" x14ac:dyDescent="0.2">
      <c r="A15914"/>
    </row>
    <row r="15915" spans="1:1" x14ac:dyDescent="0.2">
      <c r="A15915"/>
    </row>
    <row r="15916" spans="1:1" x14ac:dyDescent="0.2">
      <c r="A15916"/>
    </row>
    <row r="15917" spans="1:1" x14ac:dyDescent="0.2">
      <c r="A15917"/>
    </row>
    <row r="15918" spans="1:1" x14ac:dyDescent="0.2">
      <c r="A15918"/>
    </row>
    <row r="15919" spans="1:1" x14ac:dyDescent="0.2">
      <c r="A15919"/>
    </row>
    <row r="15920" spans="1:1" x14ac:dyDescent="0.2">
      <c r="A15920"/>
    </row>
    <row r="15921" spans="1:1" x14ac:dyDescent="0.2">
      <c r="A15921"/>
    </row>
    <row r="15922" spans="1:1" x14ac:dyDescent="0.2">
      <c r="A15922"/>
    </row>
    <row r="15923" spans="1:1" x14ac:dyDescent="0.2">
      <c r="A15923"/>
    </row>
    <row r="15924" spans="1:1" x14ac:dyDescent="0.2">
      <c r="A15924"/>
    </row>
    <row r="15925" spans="1:1" x14ac:dyDescent="0.2">
      <c r="A15925"/>
    </row>
    <row r="15926" spans="1:1" x14ac:dyDescent="0.2">
      <c r="A15926"/>
    </row>
    <row r="15927" spans="1:1" x14ac:dyDescent="0.2">
      <c r="A15927"/>
    </row>
    <row r="15928" spans="1:1" x14ac:dyDescent="0.2">
      <c r="A15928"/>
    </row>
    <row r="15929" spans="1:1" x14ac:dyDescent="0.2">
      <c r="A15929"/>
    </row>
    <row r="15930" spans="1:1" x14ac:dyDescent="0.2">
      <c r="A15930"/>
    </row>
    <row r="15931" spans="1:1" x14ac:dyDescent="0.2">
      <c r="A15931"/>
    </row>
    <row r="15932" spans="1:1" x14ac:dyDescent="0.2">
      <c r="A15932"/>
    </row>
    <row r="15933" spans="1:1" x14ac:dyDescent="0.2">
      <c r="A15933"/>
    </row>
    <row r="15934" spans="1:1" x14ac:dyDescent="0.2">
      <c r="A15934"/>
    </row>
    <row r="15935" spans="1:1" x14ac:dyDescent="0.2">
      <c r="A15935"/>
    </row>
    <row r="15936" spans="1:1" x14ac:dyDescent="0.2">
      <c r="A15936"/>
    </row>
    <row r="15937" spans="1:1" x14ac:dyDescent="0.2">
      <c r="A15937"/>
    </row>
    <row r="15938" spans="1:1" x14ac:dyDescent="0.2">
      <c r="A15938"/>
    </row>
    <row r="15939" spans="1:1" x14ac:dyDescent="0.2">
      <c r="A15939"/>
    </row>
    <row r="15940" spans="1:1" x14ac:dyDescent="0.2">
      <c r="A15940"/>
    </row>
    <row r="15941" spans="1:1" x14ac:dyDescent="0.2">
      <c r="A15941"/>
    </row>
    <row r="15942" spans="1:1" x14ac:dyDescent="0.2">
      <c r="A15942"/>
    </row>
    <row r="15943" spans="1:1" x14ac:dyDescent="0.2">
      <c r="A15943"/>
    </row>
    <row r="15944" spans="1:1" x14ac:dyDescent="0.2">
      <c r="A15944"/>
    </row>
    <row r="15945" spans="1:1" x14ac:dyDescent="0.2">
      <c r="A15945"/>
    </row>
    <row r="15946" spans="1:1" x14ac:dyDescent="0.2">
      <c r="A15946"/>
    </row>
    <row r="15947" spans="1:1" x14ac:dyDescent="0.2">
      <c r="A15947"/>
    </row>
    <row r="15948" spans="1:1" x14ac:dyDescent="0.2">
      <c r="A15948"/>
    </row>
    <row r="15949" spans="1:1" x14ac:dyDescent="0.2">
      <c r="A15949"/>
    </row>
    <row r="15950" spans="1:1" x14ac:dyDescent="0.2">
      <c r="A15950"/>
    </row>
    <row r="15951" spans="1:1" x14ac:dyDescent="0.2">
      <c r="A15951"/>
    </row>
    <row r="15952" spans="1:1" x14ac:dyDescent="0.2">
      <c r="A15952"/>
    </row>
    <row r="15953" spans="1:1" x14ac:dyDescent="0.2">
      <c r="A15953"/>
    </row>
    <row r="15954" spans="1:1" x14ac:dyDescent="0.2">
      <c r="A15954"/>
    </row>
    <row r="15955" spans="1:1" x14ac:dyDescent="0.2">
      <c r="A15955"/>
    </row>
    <row r="15956" spans="1:1" x14ac:dyDescent="0.2">
      <c r="A15956"/>
    </row>
    <row r="15957" spans="1:1" x14ac:dyDescent="0.2">
      <c r="A15957"/>
    </row>
    <row r="15958" spans="1:1" x14ac:dyDescent="0.2">
      <c r="A15958"/>
    </row>
    <row r="15959" spans="1:1" x14ac:dyDescent="0.2">
      <c r="A15959"/>
    </row>
    <row r="15960" spans="1:1" x14ac:dyDescent="0.2">
      <c r="A15960"/>
    </row>
    <row r="15961" spans="1:1" x14ac:dyDescent="0.2">
      <c r="A15961"/>
    </row>
    <row r="15962" spans="1:1" x14ac:dyDescent="0.2">
      <c r="A15962"/>
    </row>
    <row r="15963" spans="1:1" x14ac:dyDescent="0.2">
      <c r="A15963"/>
    </row>
    <row r="15964" spans="1:1" x14ac:dyDescent="0.2">
      <c r="A15964"/>
    </row>
    <row r="15965" spans="1:1" x14ac:dyDescent="0.2">
      <c r="A15965"/>
    </row>
    <row r="15966" spans="1:1" x14ac:dyDescent="0.2">
      <c r="A15966"/>
    </row>
    <row r="15967" spans="1:1" x14ac:dyDescent="0.2">
      <c r="A15967"/>
    </row>
    <row r="15968" spans="1:1" x14ac:dyDescent="0.2">
      <c r="A15968"/>
    </row>
    <row r="15969" spans="1:1" x14ac:dyDescent="0.2">
      <c r="A15969"/>
    </row>
    <row r="15970" spans="1:1" x14ac:dyDescent="0.2">
      <c r="A15970"/>
    </row>
    <row r="15971" spans="1:1" x14ac:dyDescent="0.2">
      <c r="A15971"/>
    </row>
    <row r="15972" spans="1:1" x14ac:dyDescent="0.2">
      <c r="A15972"/>
    </row>
    <row r="15973" spans="1:1" x14ac:dyDescent="0.2">
      <c r="A15973"/>
    </row>
    <row r="15974" spans="1:1" x14ac:dyDescent="0.2">
      <c r="A15974"/>
    </row>
    <row r="15975" spans="1:1" x14ac:dyDescent="0.2">
      <c r="A15975"/>
    </row>
    <row r="15976" spans="1:1" x14ac:dyDescent="0.2">
      <c r="A15976"/>
    </row>
    <row r="15977" spans="1:1" x14ac:dyDescent="0.2">
      <c r="A15977"/>
    </row>
    <row r="15978" spans="1:1" x14ac:dyDescent="0.2">
      <c r="A15978"/>
    </row>
    <row r="15979" spans="1:1" x14ac:dyDescent="0.2">
      <c r="A15979"/>
    </row>
    <row r="15980" spans="1:1" x14ac:dyDescent="0.2">
      <c r="A15980"/>
    </row>
    <row r="15981" spans="1:1" x14ac:dyDescent="0.2">
      <c r="A15981"/>
    </row>
    <row r="15982" spans="1:1" x14ac:dyDescent="0.2">
      <c r="A15982"/>
    </row>
    <row r="15983" spans="1:1" x14ac:dyDescent="0.2">
      <c r="A15983"/>
    </row>
    <row r="15984" spans="1:1" x14ac:dyDescent="0.2">
      <c r="A15984"/>
    </row>
    <row r="15985" spans="1:1" x14ac:dyDescent="0.2">
      <c r="A15985"/>
    </row>
    <row r="15986" spans="1:1" x14ac:dyDescent="0.2">
      <c r="A15986"/>
    </row>
    <row r="15987" spans="1:1" x14ac:dyDescent="0.2">
      <c r="A15987"/>
    </row>
    <row r="15988" spans="1:1" x14ac:dyDescent="0.2">
      <c r="A15988"/>
    </row>
    <row r="15989" spans="1:1" x14ac:dyDescent="0.2">
      <c r="A15989"/>
    </row>
    <row r="15990" spans="1:1" x14ac:dyDescent="0.2">
      <c r="A15990"/>
    </row>
    <row r="15991" spans="1:1" x14ac:dyDescent="0.2">
      <c r="A15991"/>
    </row>
    <row r="15992" spans="1:1" x14ac:dyDescent="0.2">
      <c r="A15992"/>
    </row>
    <row r="15993" spans="1:1" x14ac:dyDescent="0.2">
      <c r="A15993"/>
    </row>
    <row r="15994" spans="1:1" x14ac:dyDescent="0.2">
      <c r="A15994"/>
    </row>
    <row r="15995" spans="1:1" x14ac:dyDescent="0.2">
      <c r="A15995"/>
    </row>
    <row r="15996" spans="1:1" x14ac:dyDescent="0.2">
      <c r="A15996"/>
    </row>
    <row r="15997" spans="1:1" x14ac:dyDescent="0.2">
      <c r="A15997"/>
    </row>
    <row r="15998" spans="1:1" x14ac:dyDescent="0.2">
      <c r="A15998"/>
    </row>
    <row r="15999" spans="1:1" x14ac:dyDescent="0.2">
      <c r="A15999"/>
    </row>
    <row r="16000" spans="1:1" x14ac:dyDescent="0.2">
      <c r="A16000"/>
    </row>
    <row r="16001" spans="1:1" x14ac:dyDescent="0.2">
      <c r="A16001"/>
    </row>
    <row r="16002" spans="1:1" x14ac:dyDescent="0.2">
      <c r="A16002"/>
    </row>
    <row r="16003" spans="1:1" x14ac:dyDescent="0.2">
      <c r="A16003"/>
    </row>
    <row r="16004" spans="1:1" x14ac:dyDescent="0.2">
      <c r="A16004"/>
    </row>
    <row r="16005" spans="1:1" x14ac:dyDescent="0.2">
      <c r="A16005"/>
    </row>
    <row r="16006" spans="1:1" x14ac:dyDescent="0.2">
      <c r="A16006"/>
    </row>
    <row r="16007" spans="1:1" x14ac:dyDescent="0.2">
      <c r="A16007"/>
    </row>
    <row r="16008" spans="1:1" x14ac:dyDescent="0.2">
      <c r="A16008"/>
    </row>
    <row r="16009" spans="1:1" x14ac:dyDescent="0.2">
      <c r="A16009"/>
    </row>
    <row r="16010" spans="1:1" x14ac:dyDescent="0.2">
      <c r="A16010"/>
    </row>
    <row r="16011" spans="1:1" x14ac:dyDescent="0.2">
      <c r="A16011"/>
    </row>
    <row r="16012" spans="1:1" x14ac:dyDescent="0.2">
      <c r="A16012"/>
    </row>
    <row r="16013" spans="1:1" x14ac:dyDescent="0.2">
      <c r="A16013"/>
    </row>
    <row r="16014" spans="1:1" x14ac:dyDescent="0.2">
      <c r="A16014"/>
    </row>
    <row r="16015" spans="1:1" x14ac:dyDescent="0.2">
      <c r="A16015"/>
    </row>
    <row r="16016" spans="1:1" x14ac:dyDescent="0.2">
      <c r="A16016"/>
    </row>
    <row r="16017" spans="1:1" x14ac:dyDescent="0.2">
      <c r="A16017"/>
    </row>
    <row r="16018" spans="1:1" x14ac:dyDescent="0.2">
      <c r="A16018"/>
    </row>
    <row r="16019" spans="1:1" x14ac:dyDescent="0.2">
      <c r="A16019"/>
    </row>
    <row r="16020" spans="1:1" x14ac:dyDescent="0.2">
      <c r="A16020"/>
    </row>
    <row r="16021" spans="1:1" x14ac:dyDescent="0.2">
      <c r="A16021"/>
    </row>
    <row r="16022" spans="1:1" x14ac:dyDescent="0.2">
      <c r="A16022"/>
    </row>
    <row r="16023" spans="1:1" x14ac:dyDescent="0.2">
      <c r="A16023"/>
    </row>
    <row r="16024" spans="1:1" x14ac:dyDescent="0.2">
      <c r="A16024"/>
    </row>
    <row r="16025" spans="1:1" x14ac:dyDescent="0.2">
      <c r="A16025"/>
    </row>
    <row r="16026" spans="1:1" x14ac:dyDescent="0.2">
      <c r="A16026"/>
    </row>
    <row r="16027" spans="1:1" x14ac:dyDescent="0.2">
      <c r="A16027"/>
    </row>
    <row r="16028" spans="1:1" x14ac:dyDescent="0.2">
      <c r="A16028"/>
    </row>
    <row r="16029" spans="1:1" x14ac:dyDescent="0.2">
      <c r="A16029"/>
    </row>
    <row r="16030" spans="1:1" x14ac:dyDescent="0.2">
      <c r="A16030"/>
    </row>
    <row r="16031" spans="1:1" x14ac:dyDescent="0.2">
      <c r="A16031"/>
    </row>
    <row r="16032" spans="1:1" x14ac:dyDescent="0.2">
      <c r="A16032"/>
    </row>
    <row r="16033" spans="1:1" x14ac:dyDescent="0.2">
      <c r="A16033"/>
    </row>
    <row r="16034" spans="1:1" x14ac:dyDescent="0.2">
      <c r="A16034"/>
    </row>
    <row r="16035" spans="1:1" x14ac:dyDescent="0.2">
      <c r="A16035"/>
    </row>
    <row r="16036" spans="1:1" x14ac:dyDescent="0.2">
      <c r="A16036"/>
    </row>
    <row r="16037" spans="1:1" x14ac:dyDescent="0.2">
      <c r="A16037"/>
    </row>
    <row r="16038" spans="1:1" x14ac:dyDescent="0.2">
      <c r="A16038"/>
    </row>
    <row r="16039" spans="1:1" x14ac:dyDescent="0.2">
      <c r="A16039"/>
    </row>
    <row r="16040" spans="1:1" x14ac:dyDescent="0.2">
      <c r="A16040"/>
    </row>
    <row r="16041" spans="1:1" x14ac:dyDescent="0.2">
      <c r="A16041"/>
    </row>
    <row r="16042" spans="1:1" x14ac:dyDescent="0.2">
      <c r="A16042"/>
    </row>
    <row r="16043" spans="1:1" x14ac:dyDescent="0.2">
      <c r="A16043"/>
    </row>
    <row r="16044" spans="1:1" x14ac:dyDescent="0.2">
      <c r="A16044"/>
    </row>
    <row r="16045" spans="1:1" x14ac:dyDescent="0.2">
      <c r="A16045"/>
    </row>
    <row r="16046" spans="1:1" x14ac:dyDescent="0.2">
      <c r="A16046"/>
    </row>
    <row r="16047" spans="1:1" x14ac:dyDescent="0.2">
      <c r="A16047"/>
    </row>
    <row r="16048" spans="1:1" x14ac:dyDescent="0.2">
      <c r="A16048"/>
    </row>
    <row r="16049" spans="1:1" x14ac:dyDescent="0.2">
      <c r="A16049"/>
    </row>
    <row r="16050" spans="1:1" x14ac:dyDescent="0.2">
      <c r="A16050"/>
    </row>
    <row r="16051" spans="1:1" x14ac:dyDescent="0.2">
      <c r="A16051"/>
    </row>
    <row r="16052" spans="1:1" x14ac:dyDescent="0.2">
      <c r="A16052"/>
    </row>
    <row r="16053" spans="1:1" x14ac:dyDescent="0.2">
      <c r="A16053"/>
    </row>
    <row r="16054" spans="1:1" x14ac:dyDescent="0.2">
      <c r="A16054"/>
    </row>
    <row r="16055" spans="1:1" x14ac:dyDescent="0.2">
      <c r="A16055"/>
    </row>
    <row r="16056" spans="1:1" x14ac:dyDescent="0.2">
      <c r="A16056"/>
    </row>
    <row r="16057" spans="1:1" x14ac:dyDescent="0.2">
      <c r="A16057"/>
    </row>
    <row r="16058" spans="1:1" x14ac:dyDescent="0.2">
      <c r="A16058"/>
    </row>
    <row r="16059" spans="1:1" x14ac:dyDescent="0.2">
      <c r="A16059"/>
    </row>
    <row r="16060" spans="1:1" x14ac:dyDescent="0.2">
      <c r="A16060"/>
    </row>
    <row r="16061" spans="1:1" x14ac:dyDescent="0.2">
      <c r="A16061"/>
    </row>
    <row r="16062" spans="1:1" x14ac:dyDescent="0.2">
      <c r="A16062"/>
    </row>
    <row r="16063" spans="1:1" x14ac:dyDescent="0.2">
      <c r="A16063"/>
    </row>
    <row r="16064" spans="1:1" x14ac:dyDescent="0.2">
      <c r="A16064"/>
    </row>
    <row r="16065" spans="1:1" x14ac:dyDescent="0.2">
      <c r="A16065"/>
    </row>
    <row r="16066" spans="1:1" x14ac:dyDescent="0.2">
      <c r="A16066"/>
    </row>
    <row r="16067" spans="1:1" x14ac:dyDescent="0.2">
      <c r="A16067"/>
    </row>
    <row r="16068" spans="1:1" x14ac:dyDescent="0.2">
      <c r="A16068"/>
    </row>
    <row r="16069" spans="1:1" x14ac:dyDescent="0.2">
      <c r="A16069"/>
    </row>
    <row r="16070" spans="1:1" x14ac:dyDescent="0.2">
      <c r="A16070"/>
    </row>
    <row r="16071" spans="1:1" x14ac:dyDescent="0.2">
      <c r="A16071"/>
    </row>
    <row r="16072" spans="1:1" x14ac:dyDescent="0.2">
      <c r="A16072"/>
    </row>
    <row r="16073" spans="1:1" x14ac:dyDescent="0.2">
      <c r="A16073"/>
    </row>
    <row r="16074" spans="1:1" x14ac:dyDescent="0.2">
      <c r="A16074"/>
    </row>
    <row r="16075" spans="1:1" x14ac:dyDescent="0.2">
      <c r="A16075"/>
    </row>
    <row r="16076" spans="1:1" x14ac:dyDescent="0.2">
      <c r="A16076"/>
    </row>
    <row r="16077" spans="1:1" x14ac:dyDescent="0.2">
      <c r="A16077"/>
    </row>
    <row r="16078" spans="1:1" x14ac:dyDescent="0.2">
      <c r="A16078"/>
    </row>
    <row r="16079" spans="1:1" x14ac:dyDescent="0.2">
      <c r="A16079"/>
    </row>
    <row r="16080" spans="1:1" x14ac:dyDescent="0.2">
      <c r="A16080"/>
    </row>
    <row r="16081" spans="1:1" x14ac:dyDescent="0.2">
      <c r="A16081"/>
    </row>
    <row r="16082" spans="1:1" x14ac:dyDescent="0.2">
      <c r="A16082"/>
    </row>
    <row r="16083" spans="1:1" x14ac:dyDescent="0.2">
      <c r="A16083"/>
    </row>
    <row r="16084" spans="1:1" x14ac:dyDescent="0.2">
      <c r="A16084"/>
    </row>
    <row r="16085" spans="1:1" x14ac:dyDescent="0.2">
      <c r="A16085"/>
    </row>
    <row r="16086" spans="1:1" x14ac:dyDescent="0.2">
      <c r="A16086"/>
    </row>
    <row r="16087" spans="1:1" x14ac:dyDescent="0.2">
      <c r="A16087"/>
    </row>
    <row r="16088" spans="1:1" x14ac:dyDescent="0.2">
      <c r="A16088"/>
    </row>
    <row r="16089" spans="1:1" x14ac:dyDescent="0.2">
      <c r="A16089"/>
    </row>
    <row r="16090" spans="1:1" x14ac:dyDescent="0.2">
      <c r="A16090"/>
    </row>
    <row r="16091" spans="1:1" x14ac:dyDescent="0.2">
      <c r="A16091"/>
    </row>
    <row r="16092" spans="1:1" x14ac:dyDescent="0.2">
      <c r="A16092"/>
    </row>
    <row r="16093" spans="1:1" x14ac:dyDescent="0.2">
      <c r="A16093"/>
    </row>
    <row r="16094" spans="1:1" x14ac:dyDescent="0.2">
      <c r="A16094"/>
    </row>
    <row r="16095" spans="1:1" x14ac:dyDescent="0.2">
      <c r="A16095"/>
    </row>
    <row r="16096" spans="1:1" x14ac:dyDescent="0.2">
      <c r="A16096"/>
    </row>
    <row r="16097" spans="1:1" x14ac:dyDescent="0.2">
      <c r="A16097"/>
    </row>
    <row r="16098" spans="1:1" x14ac:dyDescent="0.2">
      <c r="A16098"/>
    </row>
    <row r="16099" spans="1:1" x14ac:dyDescent="0.2">
      <c r="A16099"/>
    </row>
    <row r="16100" spans="1:1" x14ac:dyDescent="0.2">
      <c r="A16100"/>
    </row>
    <row r="16101" spans="1:1" x14ac:dyDescent="0.2">
      <c r="A16101"/>
    </row>
    <row r="16102" spans="1:1" x14ac:dyDescent="0.2">
      <c r="A16102"/>
    </row>
    <row r="16103" spans="1:1" x14ac:dyDescent="0.2">
      <c r="A16103"/>
    </row>
    <row r="16104" spans="1:1" x14ac:dyDescent="0.2">
      <c r="A16104"/>
    </row>
    <row r="16105" spans="1:1" x14ac:dyDescent="0.2">
      <c r="A16105"/>
    </row>
    <row r="16106" spans="1:1" x14ac:dyDescent="0.2">
      <c r="A16106"/>
    </row>
    <row r="16107" spans="1:1" x14ac:dyDescent="0.2">
      <c r="A16107"/>
    </row>
    <row r="16108" spans="1:1" x14ac:dyDescent="0.2">
      <c r="A16108"/>
    </row>
    <row r="16109" spans="1:1" x14ac:dyDescent="0.2">
      <c r="A16109"/>
    </row>
    <row r="16110" spans="1:1" x14ac:dyDescent="0.2">
      <c r="A16110"/>
    </row>
    <row r="16111" spans="1:1" x14ac:dyDescent="0.2">
      <c r="A16111"/>
    </row>
    <row r="16112" spans="1:1" x14ac:dyDescent="0.2">
      <c r="A16112"/>
    </row>
    <row r="16113" spans="1:1" x14ac:dyDescent="0.2">
      <c r="A16113"/>
    </row>
    <row r="16114" spans="1:1" x14ac:dyDescent="0.2">
      <c r="A16114"/>
    </row>
    <row r="16115" spans="1:1" x14ac:dyDescent="0.2">
      <c r="A16115"/>
    </row>
    <row r="16116" spans="1:1" x14ac:dyDescent="0.2">
      <c r="A16116"/>
    </row>
    <row r="16117" spans="1:1" x14ac:dyDescent="0.2">
      <c r="A16117"/>
    </row>
    <row r="16118" spans="1:1" x14ac:dyDescent="0.2">
      <c r="A16118"/>
    </row>
    <row r="16119" spans="1:1" x14ac:dyDescent="0.2">
      <c r="A16119"/>
    </row>
    <row r="16120" spans="1:1" x14ac:dyDescent="0.2">
      <c r="A16120"/>
    </row>
    <row r="16121" spans="1:1" x14ac:dyDescent="0.2">
      <c r="A16121"/>
    </row>
    <row r="16122" spans="1:1" x14ac:dyDescent="0.2">
      <c r="A16122"/>
    </row>
    <row r="16123" spans="1:1" x14ac:dyDescent="0.2">
      <c r="A16123"/>
    </row>
    <row r="16124" spans="1:1" x14ac:dyDescent="0.2">
      <c r="A16124"/>
    </row>
    <row r="16125" spans="1:1" x14ac:dyDescent="0.2">
      <c r="A16125"/>
    </row>
    <row r="16126" spans="1:1" x14ac:dyDescent="0.2">
      <c r="A16126"/>
    </row>
    <row r="16127" spans="1:1" x14ac:dyDescent="0.2">
      <c r="A16127"/>
    </row>
    <row r="16128" spans="1:1" x14ac:dyDescent="0.2">
      <c r="A16128"/>
    </row>
    <row r="16129" spans="1:1" x14ac:dyDescent="0.2">
      <c r="A16129"/>
    </row>
    <row r="16130" spans="1:1" x14ac:dyDescent="0.2">
      <c r="A16130"/>
    </row>
    <row r="16131" spans="1:1" x14ac:dyDescent="0.2">
      <c r="A16131"/>
    </row>
    <row r="16132" spans="1:1" x14ac:dyDescent="0.2">
      <c r="A16132"/>
    </row>
    <row r="16133" spans="1:1" x14ac:dyDescent="0.2">
      <c r="A16133"/>
    </row>
    <row r="16134" spans="1:1" x14ac:dyDescent="0.2">
      <c r="A16134"/>
    </row>
    <row r="16135" spans="1:1" x14ac:dyDescent="0.2">
      <c r="A16135"/>
    </row>
    <row r="16136" spans="1:1" x14ac:dyDescent="0.2">
      <c r="A16136"/>
    </row>
    <row r="16137" spans="1:1" x14ac:dyDescent="0.2">
      <c r="A16137"/>
    </row>
    <row r="16138" spans="1:1" x14ac:dyDescent="0.2">
      <c r="A16138"/>
    </row>
    <row r="16139" spans="1:1" x14ac:dyDescent="0.2">
      <c r="A16139"/>
    </row>
    <row r="16140" spans="1:1" x14ac:dyDescent="0.2">
      <c r="A16140"/>
    </row>
    <row r="16141" spans="1:1" x14ac:dyDescent="0.2">
      <c r="A16141"/>
    </row>
    <row r="16142" spans="1:1" x14ac:dyDescent="0.2">
      <c r="A16142"/>
    </row>
    <row r="16143" spans="1:1" x14ac:dyDescent="0.2">
      <c r="A16143"/>
    </row>
    <row r="16144" spans="1:1" x14ac:dyDescent="0.2">
      <c r="A16144"/>
    </row>
    <row r="16145" spans="1:1" x14ac:dyDescent="0.2">
      <c r="A16145"/>
    </row>
    <row r="16146" spans="1:1" x14ac:dyDescent="0.2">
      <c r="A16146"/>
    </row>
    <row r="16147" spans="1:1" x14ac:dyDescent="0.2">
      <c r="A16147"/>
    </row>
    <row r="16148" spans="1:1" x14ac:dyDescent="0.2">
      <c r="A16148"/>
    </row>
    <row r="16149" spans="1:1" x14ac:dyDescent="0.2">
      <c r="A16149"/>
    </row>
    <row r="16150" spans="1:1" x14ac:dyDescent="0.2">
      <c r="A16150"/>
    </row>
    <row r="16151" spans="1:1" x14ac:dyDescent="0.2">
      <c r="A16151"/>
    </row>
    <row r="16152" spans="1:1" x14ac:dyDescent="0.2">
      <c r="A16152"/>
    </row>
    <row r="16153" spans="1:1" x14ac:dyDescent="0.2">
      <c r="A16153"/>
    </row>
    <row r="16154" spans="1:1" x14ac:dyDescent="0.2">
      <c r="A16154"/>
    </row>
    <row r="16155" spans="1:1" x14ac:dyDescent="0.2">
      <c r="A16155"/>
    </row>
    <row r="16156" spans="1:1" x14ac:dyDescent="0.2">
      <c r="A16156"/>
    </row>
    <row r="16157" spans="1:1" x14ac:dyDescent="0.2">
      <c r="A16157"/>
    </row>
    <row r="16158" spans="1:1" x14ac:dyDescent="0.2">
      <c r="A16158"/>
    </row>
    <row r="16159" spans="1:1" x14ac:dyDescent="0.2">
      <c r="A16159"/>
    </row>
    <row r="16160" spans="1:1" x14ac:dyDescent="0.2">
      <c r="A16160"/>
    </row>
    <row r="16161" spans="1:1" x14ac:dyDescent="0.2">
      <c r="A16161"/>
    </row>
    <row r="16162" spans="1:1" x14ac:dyDescent="0.2">
      <c r="A16162"/>
    </row>
    <row r="16163" spans="1:1" x14ac:dyDescent="0.2">
      <c r="A16163"/>
    </row>
    <row r="16164" spans="1:1" x14ac:dyDescent="0.2">
      <c r="A16164"/>
    </row>
    <row r="16165" spans="1:1" x14ac:dyDescent="0.2">
      <c r="A16165"/>
    </row>
    <row r="16166" spans="1:1" x14ac:dyDescent="0.2">
      <c r="A16166"/>
    </row>
    <row r="16167" spans="1:1" x14ac:dyDescent="0.2">
      <c r="A16167"/>
    </row>
    <row r="16168" spans="1:1" x14ac:dyDescent="0.2">
      <c r="A16168"/>
    </row>
    <row r="16169" spans="1:1" x14ac:dyDescent="0.2">
      <c r="A16169"/>
    </row>
    <row r="16170" spans="1:1" x14ac:dyDescent="0.2">
      <c r="A16170"/>
    </row>
    <row r="16171" spans="1:1" x14ac:dyDescent="0.2">
      <c r="A16171"/>
    </row>
    <row r="16172" spans="1:1" x14ac:dyDescent="0.2">
      <c r="A16172"/>
    </row>
    <row r="16173" spans="1:1" x14ac:dyDescent="0.2">
      <c r="A16173"/>
    </row>
    <row r="16174" spans="1:1" x14ac:dyDescent="0.2">
      <c r="A16174"/>
    </row>
    <row r="16175" spans="1:1" x14ac:dyDescent="0.2">
      <c r="A16175"/>
    </row>
    <row r="16176" spans="1:1" x14ac:dyDescent="0.2">
      <c r="A16176"/>
    </row>
    <row r="16177" spans="1:1" x14ac:dyDescent="0.2">
      <c r="A16177"/>
    </row>
    <row r="16178" spans="1:1" x14ac:dyDescent="0.2">
      <c r="A16178"/>
    </row>
    <row r="16179" spans="1:1" x14ac:dyDescent="0.2">
      <c r="A16179"/>
    </row>
    <row r="16180" spans="1:1" x14ac:dyDescent="0.2">
      <c r="A16180"/>
    </row>
    <row r="16181" spans="1:1" x14ac:dyDescent="0.2">
      <c r="A16181"/>
    </row>
    <row r="16182" spans="1:1" x14ac:dyDescent="0.2">
      <c r="A16182"/>
    </row>
    <row r="16183" spans="1:1" x14ac:dyDescent="0.2">
      <c r="A16183"/>
    </row>
    <row r="16184" spans="1:1" x14ac:dyDescent="0.2">
      <c r="A16184"/>
    </row>
    <row r="16185" spans="1:1" x14ac:dyDescent="0.2">
      <c r="A16185"/>
    </row>
    <row r="16186" spans="1:1" x14ac:dyDescent="0.2">
      <c r="A16186"/>
    </row>
    <row r="16187" spans="1:1" x14ac:dyDescent="0.2">
      <c r="A16187"/>
    </row>
    <row r="16188" spans="1:1" x14ac:dyDescent="0.2">
      <c r="A16188"/>
    </row>
    <row r="16189" spans="1:1" x14ac:dyDescent="0.2">
      <c r="A16189"/>
    </row>
    <row r="16190" spans="1:1" x14ac:dyDescent="0.2">
      <c r="A16190"/>
    </row>
    <row r="16191" spans="1:1" x14ac:dyDescent="0.2">
      <c r="A16191"/>
    </row>
    <row r="16192" spans="1:1" x14ac:dyDescent="0.2">
      <c r="A16192"/>
    </row>
    <row r="16193" spans="1:1" x14ac:dyDescent="0.2">
      <c r="A16193"/>
    </row>
    <row r="16194" spans="1:1" x14ac:dyDescent="0.2">
      <c r="A16194"/>
    </row>
    <row r="16195" spans="1:1" x14ac:dyDescent="0.2">
      <c r="A16195"/>
    </row>
    <row r="16196" spans="1:1" x14ac:dyDescent="0.2">
      <c r="A16196"/>
    </row>
    <row r="16197" spans="1:1" x14ac:dyDescent="0.2">
      <c r="A16197"/>
    </row>
    <row r="16198" spans="1:1" x14ac:dyDescent="0.2">
      <c r="A16198"/>
    </row>
    <row r="16199" spans="1:1" x14ac:dyDescent="0.2">
      <c r="A16199"/>
    </row>
    <row r="16200" spans="1:1" x14ac:dyDescent="0.2">
      <c r="A16200"/>
    </row>
    <row r="16201" spans="1:1" x14ac:dyDescent="0.2">
      <c r="A16201"/>
    </row>
    <row r="16202" spans="1:1" x14ac:dyDescent="0.2">
      <c r="A16202"/>
    </row>
    <row r="16203" spans="1:1" x14ac:dyDescent="0.2">
      <c r="A16203"/>
    </row>
    <row r="16204" spans="1:1" x14ac:dyDescent="0.2">
      <c r="A16204"/>
    </row>
    <row r="16205" spans="1:1" x14ac:dyDescent="0.2">
      <c r="A16205"/>
    </row>
    <row r="16206" spans="1:1" x14ac:dyDescent="0.2">
      <c r="A16206"/>
    </row>
    <row r="16207" spans="1:1" x14ac:dyDescent="0.2">
      <c r="A16207"/>
    </row>
    <row r="16208" spans="1:1" x14ac:dyDescent="0.2">
      <c r="A16208"/>
    </row>
    <row r="16209" spans="1:1" x14ac:dyDescent="0.2">
      <c r="A16209"/>
    </row>
    <row r="16210" spans="1:1" x14ac:dyDescent="0.2">
      <c r="A16210"/>
    </row>
    <row r="16211" spans="1:1" x14ac:dyDescent="0.2">
      <c r="A16211"/>
    </row>
    <row r="16212" spans="1:1" x14ac:dyDescent="0.2">
      <c r="A16212"/>
    </row>
    <row r="16213" spans="1:1" x14ac:dyDescent="0.2">
      <c r="A16213"/>
    </row>
    <row r="16214" spans="1:1" x14ac:dyDescent="0.2">
      <c r="A16214"/>
    </row>
    <row r="16215" spans="1:1" x14ac:dyDescent="0.2">
      <c r="A16215"/>
    </row>
    <row r="16216" spans="1:1" x14ac:dyDescent="0.2">
      <c r="A16216"/>
    </row>
    <row r="16217" spans="1:1" x14ac:dyDescent="0.2">
      <c r="A16217"/>
    </row>
    <row r="16218" spans="1:1" x14ac:dyDescent="0.2">
      <c r="A16218"/>
    </row>
    <row r="16219" spans="1:1" x14ac:dyDescent="0.2">
      <c r="A16219"/>
    </row>
    <row r="16220" spans="1:1" x14ac:dyDescent="0.2">
      <c r="A16220"/>
    </row>
    <row r="16221" spans="1:1" x14ac:dyDescent="0.2">
      <c r="A16221"/>
    </row>
    <row r="16222" spans="1:1" x14ac:dyDescent="0.2">
      <c r="A16222"/>
    </row>
    <row r="16223" spans="1:1" x14ac:dyDescent="0.2">
      <c r="A16223"/>
    </row>
    <row r="16224" spans="1:1" x14ac:dyDescent="0.2">
      <c r="A16224"/>
    </row>
    <row r="16225" spans="1:1" x14ac:dyDescent="0.2">
      <c r="A16225"/>
    </row>
    <row r="16226" spans="1:1" x14ac:dyDescent="0.2">
      <c r="A16226"/>
    </row>
    <row r="16227" spans="1:1" x14ac:dyDescent="0.2">
      <c r="A16227"/>
    </row>
    <row r="16228" spans="1:1" x14ac:dyDescent="0.2">
      <c r="A16228"/>
    </row>
    <row r="16229" spans="1:1" x14ac:dyDescent="0.2">
      <c r="A16229"/>
    </row>
    <row r="16230" spans="1:1" x14ac:dyDescent="0.2">
      <c r="A16230"/>
    </row>
    <row r="16231" spans="1:1" x14ac:dyDescent="0.2">
      <c r="A16231"/>
    </row>
    <row r="16232" spans="1:1" x14ac:dyDescent="0.2">
      <c r="A16232"/>
    </row>
    <row r="16233" spans="1:1" x14ac:dyDescent="0.2">
      <c r="A16233"/>
    </row>
    <row r="16234" spans="1:1" x14ac:dyDescent="0.2">
      <c r="A16234"/>
    </row>
    <row r="16235" spans="1:1" x14ac:dyDescent="0.2">
      <c r="A16235"/>
    </row>
    <row r="16236" spans="1:1" x14ac:dyDescent="0.2">
      <c r="A16236"/>
    </row>
    <row r="16237" spans="1:1" x14ac:dyDescent="0.2">
      <c r="A16237"/>
    </row>
    <row r="16238" spans="1:1" x14ac:dyDescent="0.2">
      <c r="A16238"/>
    </row>
    <row r="16239" spans="1:1" x14ac:dyDescent="0.2">
      <c r="A16239"/>
    </row>
    <row r="16240" spans="1:1" x14ac:dyDescent="0.2">
      <c r="A16240"/>
    </row>
    <row r="16241" spans="1:1" x14ac:dyDescent="0.2">
      <c r="A16241"/>
    </row>
    <row r="16242" spans="1:1" x14ac:dyDescent="0.2">
      <c r="A16242"/>
    </row>
    <row r="16243" spans="1:1" x14ac:dyDescent="0.2">
      <c r="A16243"/>
    </row>
    <row r="16244" spans="1:1" x14ac:dyDescent="0.2">
      <c r="A16244"/>
    </row>
    <row r="16245" spans="1:1" x14ac:dyDescent="0.2">
      <c r="A16245"/>
    </row>
    <row r="16246" spans="1:1" x14ac:dyDescent="0.2">
      <c r="A16246"/>
    </row>
    <row r="16247" spans="1:1" x14ac:dyDescent="0.2">
      <c r="A16247"/>
    </row>
    <row r="16248" spans="1:1" x14ac:dyDescent="0.2">
      <c r="A16248"/>
    </row>
    <row r="16249" spans="1:1" x14ac:dyDescent="0.2">
      <c r="A16249"/>
    </row>
    <row r="16250" spans="1:1" x14ac:dyDescent="0.2">
      <c r="A16250"/>
    </row>
    <row r="16251" spans="1:1" x14ac:dyDescent="0.2">
      <c r="A16251"/>
    </row>
    <row r="16252" spans="1:1" x14ac:dyDescent="0.2">
      <c r="A16252"/>
    </row>
    <row r="16253" spans="1:1" x14ac:dyDescent="0.2">
      <c r="A16253"/>
    </row>
    <row r="16254" spans="1:1" x14ac:dyDescent="0.2">
      <c r="A16254"/>
    </row>
    <row r="16255" spans="1:1" x14ac:dyDescent="0.2">
      <c r="A16255"/>
    </row>
    <row r="16256" spans="1:1" x14ac:dyDescent="0.2">
      <c r="A16256"/>
    </row>
    <row r="16257" spans="1:1" x14ac:dyDescent="0.2">
      <c r="A16257"/>
    </row>
    <row r="16258" spans="1:1" x14ac:dyDescent="0.2">
      <c r="A16258"/>
    </row>
    <row r="16259" spans="1:1" x14ac:dyDescent="0.2">
      <c r="A16259"/>
    </row>
    <row r="16260" spans="1:1" x14ac:dyDescent="0.2">
      <c r="A16260"/>
    </row>
    <row r="16261" spans="1:1" x14ac:dyDescent="0.2">
      <c r="A16261"/>
    </row>
    <row r="16262" spans="1:1" x14ac:dyDescent="0.2">
      <c r="A16262"/>
    </row>
    <row r="16263" spans="1:1" x14ac:dyDescent="0.2">
      <c r="A16263"/>
    </row>
    <row r="16264" spans="1:1" x14ac:dyDescent="0.2">
      <c r="A16264"/>
    </row>
    <row r="16265" spans="1:1" x14ac:dyDescent="0.2">
      <c r="A16265"/>
    </row>
    <row r="16266" spans="1:1" x14ac:dyDescent="0.2">
      <c r="A16266"/>
    </row>
    <row r="16267" spans="1:1" x14ac:dyDescent="0.2">
      <c r="A16267"/>
    </row>
    <row r="16268" spans="1:1" x14ac:dyDescent="0.2">
      <c r="A16268"/>
    </row>
    <row r="16269" spans="1:1" x14ac:dyDescent="0.2">
      <c r="A16269"/>
    </row>
    <row r="16270" spans="1:1" x14ac:dyDescent="0.2">
      <c r="A16270"/>
    </row>
    <row r="16271" spans="1:1" x14ac:dyDescent="0.2">
      <c r="A16271"/>
    </row>
    <row r="16272" spans="1:1" x14ac:dyDescent="0.2">
      <c r="A16272"/>
    </row>
    <row r="16273" spans="1:1" x14ac:dyDescent="0.2">
      <c r="A16273"/>
    </row>
    <row r="16274" spans="1:1" x14ac:dyDescent="0.2">
      <c r="A16274"/>
    </row>
    <row r="16275" spans="1:1" x14ac:dyDescent="0.2">
      <c r="A16275"/>
    </row>
    <row r="16276" spans="1:1" x14ac:dyDescent="0.2">
      <c r="A16276"/>
    </row>
    <row r="16277" spans="1:1" x14ac:dyDescent="0.2">
      <c r="A16277"/>
    </row>
    <row r="16278" spans="1:1" x14ac:dyDescent="0.2">
      <c r="A16278"/>
    </row>
    <row r="16279" spans="1:1" x14ac:dyDescent="0.2">
      <c r="A16279"/>
    </row>
    <row r="16280" spans="1:1" x14ac:dyDescent="0.2">
      <c r="A16280"/>
    </row>
    <row r="16281" spans="1:1" x14ac:dyDescent="0.2">
      <c r="A16281"/>
    </row>
    <row r="16282" spans="1:1" x14ac:dyDescent="0.2">
      <c r="A16282"/>
    </row>
    <row r="16283" spans="1:1" x14ac:dyDescent="0.2">
      <c r="A16283"/>
    </row>
    <row r="16284" spans="1:1" x14ac:dyDescent="0.2">
      <c r="A16284"/>
    </row>
    <row r="16285" spans="1:1" x14ac:dyDescent="0.2">
      <c r="A16285"/>
    </row>
    <row r="16286" spans="1:1" x14ac:dyDescent="0.2">
      <c r="A16286"/>
    </row>
    <row r="16287" spans="1:1" x14ac:dyDescent="0.2">
      <c r="A16287"/>
    </row>
    <row r="16288" spans="1:1" x14ac:dyDescent="0.2">
      <c r="A16288"/>
    </row>
    <row r="16289" spans="1:1" x14ac:dyDescent="0.2">
      <c r="A16289"/>
    </row>
    <row r="16290" spans="1:1" x14ac:dyDescent="0.2">
      <c r="A16290"/>
    </row>
    <row r="16291" spans="1:1" x14ac:dyDescent="0.2">
      <c r="A16291"/>
    </row>
    <row r="16292" spans="1:1" x14ac:dyDescent="0.2">
      <c r="A16292"/>
    </row>
    <row r="16293" spans="1:1" x14ac:dyDescent="0.2">
      <c r="A16293"/>
    </row>
    <row r="16294" spans="1:1" x14ac:dyDescent="0.2">
      <c r="A16294"/>
    </row>
    <row r="16295" spans="1:1" x14ac:dyDescent="0.2">
      <c r="A16295"/>
    </row>
    <row r="16296" spans="1:1" x14ac:dyDescent="0.2">
      <c r="A16296"/>
    </row>
    <row r="16297" spans="1:1" x14ac:dyDescent="0.2">
      <c r="A16297"/>
    </row>
    <row r="16298" spans="1:1" x14ac:dyDescent="0.2">
      <c r="A16298"/>
    </row>
    <row r="16299" spans="1:1" x14ac:dyDescent="0.2">
      <c r="A16299"/>
    </row>
    <row r="16300" spans="1:1" x14ac:dyDescent="0.2">
      <c r="A16300"/>
    </row>
    <row r="16301" spans="1:1" x14ac:dyDescent="0.2">
      <c r="A16301"/>
    </row>
    <row r="16302" spans="1:1" x14ac:dyDescent="0.2">
      <c r="A16302"/>
    </row>
    <row r="16303" spans="1:1" x14ac:dyDescent="0.2">
      <c r="A16303"/>
    </row>
    <row r="16304" spans="1:1" x14ac:dyDescent="0.2">
      <c r="A16304"/>
    </row>
    <row r="16305" spans="1:1" x14ac:dyDescent="0.2">
      <c r="A16305"/>
    </row>
    <row r="16306" spans="1:1" x14ac:dyDescent="0.2">
      <c r="A16306"/>
    </row>
    <row r="16307" spans="1:1" x14ac:dyDescent="0.2">
      <c r="A16307"/>
    </row>
    <row r="16308" spans="1:1" x14ac:dyDescent="0.2">
      <c r="A16308"/>
    </row>
    <row r="16309" spans="1:1" x14ac:dyDescent="0.2">
      <c r="A16309"/>
    </row>
    <row r="16310" spans="1:1" x14ac:dyDescent="0.2">
      <c r="A16310"/>
    </row>
    <row r="16311" spans="1:1" x14ac:dyDescent="0.2">
      <c r="A16311"/>
    </row>
    <row r="16312" spans="1:1" x14ac:dyDescent="0.2">
      <c r="A16312"/>
    </row>
    <row r="16313" spans="1:1" x14ac:dyDescent="0.2">
      <c r="A16313"/>
    </row>
    <row r="16314" spans="1:1" x14ac:dyDescent="0.2">
      <c r="A16314"/>
    </row>
    <row r="16315" spans="1:1" x14ac:dyDescent="0.2">
      <c r="A16315"/>
    </row>
    <row r="16316" spans="1:1" x14ac:dyDescent="0.2">
      <c r="A16316"/>
    </row>
    <row r="16317" spans="1:1" x14ac:dyDescent="0.2">
      <c r="A16317"/>
    </row>
    <row r="16318" spans="1:1" x14ac:dyDescent="0.2">
      <c r="A16318"/>
    </row>
    <row r="16319" spans="1:1" x14ac:dyDescent="0.2">
      <c r="A16319"/>
    </row>
    <row r="16320" spans="1:1" x14ac:dyDescent="0.2">
      <c r="A16320"/>
    </row>
    <row r="16321" spans="1:1" x14ac:dyDescent="0.2">
      <c r="A16321"/>
    </row>
    <row r="16322" spans="1:1" x14ac:dyDescent="0.2">
      <c r="A16322"/>
    </row>
    <row r="16323" spans="1:1" x14ac:dyDescent="0.2">
      <c r="A16323"/>
    </row>
    <row r="16324" spans="1:1" x14ac:dyDescent="0.2">
      <c r="A16324"/>
    </row>
    <row r="16325" spans="1:1" x14ac:dyDescent="0.2">
      <c r="A16325"/>
    </row>
    <row r="16326" spans="1:1" x14ac:dyDescent="0.2">
      <c r="A16326"/>
    </row>
    <row r="16327" spans="1:1" x14ac:dyDescent="0.2">
      <c r="A16327"/>
    </row>
    <row r="16328" spans="1:1" x14ac:dyDescent="0.2">
      <c r="A16328"/>
    </row>
    <row r="16329" spans="1:1" x14ac:dyDescent="0.2">
      <c r="A16329"/>
    </row>
    <row r="16330" spans="1:1" x14ac:dyDescent="0.2">
      <c r="A16330"/>
    </row>
    <row r="16331" spans="1:1" x14ac:dyDescent="0.2">
      <c r="A16331"/>
    </row>
    <row r="16332" spans="1:1" x14ac:dyDescent="0.2">
      <c r="A16332"/>
    </row>
    <row r="16333" spans="1:1" x14ac:dyDescent="0.2">
      <c r="A16333"/>
    </row>
    <row r="16334" spans="1:1" x14ac:dyDescent="0.2">
      <c r="A16334"/>
    </row>
    <row r="16335" spans="1:1" x14ac:dyDescent="0.2">
      <c r="A16335"/>
    </row>
    <row r="16336" spans="1:1" x14ac:dyDescent="0.2">
      <c r="A16336"/>
    </row>
    <row r="16337" spans="1:1" x14ac:dyDescent="0.2">
      <c r="A16337"/>
    </row>
    <row r="16338" spans="1:1" x14ac:dyDescent="0.2">
      <c r="A16338"/>
    </row>
    <row r="16339" spans="1:1" x14ac:dyDescent="0.2">
      <c r="A16339"/>
    </row>
    <row r="16340" spans="1:1" x14ac:dyDescent="0.2">
      <c r="A16340"/>
    </row>
    <row r="16341" spans="1:1" x14ac:dyDescent="0.2">
      <c r="A16341"/>
    </row>
    <row r="16342" spans="1:1" x14ac:dyDescent="0.2">
      <c r="A16342"/>
    </row>
    <row r="16343" spans="1:1" x14ac:dyDescent="0.2">
      <c r="A16343"/>
    </row>
    <row r="16344" spans="1:1" x14ac:dyDescent="0.2">
      <c r="A16344"/>
    </row>
    <row r="16345" spans="1:1" x14ac:dyDescent="0.2">
      <c r="A16345"/>
    </row>
    <row r="16346" spans="1:1" x14ac:dyDescent="0.2">
      <c r="A16346"/>
    </row>
    <row r="16347" spans="1:1" x14ac:dyDescent="0.2">
      <c r="A16347"/>
    </row>
    <row r="16348" spans="1:1" x14ac:dyDescent="0.2">
      <c r="A16348"/>
    </row>
    <row r="16349" spans="1:1" x14ac:dyDescent="0.2">
      <c r="A16349"/>
    </row>
    <row r="16350" spans="1:1" x14ac:dyDescent="0.2">
      <c r="A16350"/>
    </row>
    <row r="16351" spans="1:1" x14ac:dyDescent="0.2">
      <c r="A16351"/>
    </row>
    <row r="16352" spans="1:1" x14ac:dyDescent="0.2">
      <c r="A16352"/>
    </row>
    <row r="16353" spans="1:1" x14ac:dyDescent="0.2">
      <c r="A16353"/>
    </row>
    <row r="16354" spans="1:1" x14ac:dyDescent="0.2">
      <c r="A16354"/>
    </row>
    <row r="16355" spans="1:1" x14ac:dyDescent="0.2">
      <c r="A16355"/>
    </row>
    <row r="16356" spans="1:1" x14ac:dyDescent="0.2">
      <c r="A16356"/>
    </row>
    <row r="16357" spans="1:1" x14ac:dyDescent="0.2">
      <c r="A16357"/>
    </row>
    <row r="16358" spans="1:1" x14ac:dyDescent="0.2">
      <c r="A16358"/>
    </row>
    <row r="16359" spans="1:1" x14ac:dyDescent="0.2">
      <c r="A16359"/>
    </row>
    <row r="16360" spans="1:1" x14ac:dyDescent="0.2">
      <c r="A16360"/>
    </row>
    <row r="16361" spans="1:1" x14ac:dyDescent="0.2">
      <c r="A16361"/>
    </row>
    <row r="16362" spans="1:1" x14ac:dyDescent="0.2">
      <c r="A16362"/>
    </row>
    <row r="16363" spans="1:1" x14ac:dyDescent="0.2">
      <c r="A16363"/>
    </row>
    <row r="16364" spans="1:1" x14ac:dyDescent="0.2">
      <c r="A16364"/>
    </row>
    <row r="16365" spans="1:1" x14ac:dyDescent="0.2">
      <c r="A16365"/>
    </row>
    <row r="16366" spans="1:1" x14ac:dyDescent="0.2">
      <c r="A16366"/>
    </row>
    <row r="16367" spans="1:1" x14ac:dyDescent="0.2">
      <c r="A16367"/>
    </row>
    <row r="16368" spans="1:1" x14ac:dyDescent="0.2">
      <c r="A16368"/>
    </row>
    <row r="16369" spans="1:1" x14ac:dyDescent="0.2">
      <c r="A16369"/>
    </row>
    <row r="16370" spans="1:1" x14ac:dyDescent="0.2">
      <c r="A16370"/>
    </row>
    <row r="16371" spans="1:1" x14ac:dyDescent="0.2">
      <c r="A16371"/>
    </row>
    <row r="16372" spans="1:1" x14ac:dyDescent="0.2">
      <c r="A16372"/>
    </row>
    <row r="16373" spans="1:1" x14ac:dyDescent="0.2">
      <c r="A16373"/>
    </row>
    <row r="16374" spans="1:1" x14ac:dyDescent="0.2">
      <c r="A16374"/>
    </row>
    <row r="16375" spans="1:1" x14ac:dyDescent="0.2">
      <c r="A16375"/>
    </row>
    <row r="16376" spans="1:1" x14ac:dyDescent="0.2">
      <c r="A16376"/>
    </row>
    <row r="16377" spans="1:1" x14ac:dyDescent="0.2">
      <c r="A16377"/>
    </row>
    <row r="16378" spans="1:1" x14ac:dyDescent="0.2">
      <c r="A16378"/>
    </row>
    <row r="16379" spans="1:1" x14ac:dyDescent="0.2">
      <c r="A16379"/>
    </row>
    <row r="16380" spans="1:1" x14ac:dyDescent="0.2">
      <c r="A16380"/>
    </row>
    <row r="16381" spans="1:1" x14ac:dyDescent="0.2">
      <c r="A16381"/>
    </row>
    <row r="16382" spans="1:1" x14ac:dyDescent="0.2">
      <c r="A16382"/>
    </row>
    <row r="16383" spans="1:1" x14ac:dyDescent="0.2">
      <c r="A16383"/>
    </row>
    <row r="16384" spans="1:1" x14ac:dyDescent="0.2">
      <c r="A16384"/>
    </row>
    <row r="16385" spans="1:1" x14ac:dyDescent="0.2">
      <c r="A16385"/>
    </row>
    <row r="16386" spans="1:1" x14ac:dyDescent="0.2">
      <c r="A16386"/>
    </row>
    <row r="16387" spans="1:1" x14ac:dyDescent="0.2">
      <c r="A16387"/>
    </row>
    <row r="16388" spans="1:1" x14ac:dyDescent="0.2">
      <c r="A16388"/>
    </row>
    <row r="16389" spans="1:1" x14ac:dyDescent="0.2">
      <c r="A16389"/>
    </row>
    <row r="16390" spans="1:1" x14ac:dyDescent="0.2">
      <c r="A16390"/>
    </row>
    <row r="16391" spans="1:1" x14ac:dyDescent="0.2">
      <c r="A16391"/>
    </row>
    <row r="16392" spans="1:1" x14ac:dyDescent="0.2">
      <c r="A16392"/>
    </row>
    <row r="16393" spans="1:1" x14ac:dyDescent="0.2">
      <c r="A16393"/>
    </row>
    <row r="16394" spans="1:1" x14ac:dyDescent="0.2">
      <c r="A16394"/>
    </row>
    <row r="16395" spans="1:1" x14ac:dyDescent="0.2">
      <c r="A16395"/>
    </row>
    <row r="16396" spans="1:1" x14ac:dyDescent="0.2">
      <c r="A16396"/>
    </row>
    <row r="16397" spans="1:1" x14ac:dyDescent="0.2">
      <c r="A16397"/>
    </row>
    <row r="16398" spans="1:1" x14ac:dyDescent="0.2">
      <c r="A16398"/>
    </row>
    <row r="16399" spans="1:1" x14ac:dyDescent="0.2">
      <c r="A16399"/>
    </row>
    <row r="16400" spans="1:1" x14ac:dyDescent="0.2">
      <c r="A16400"/>
    </row>
    <row r="16401" spans="1:1" x14ac:dyDescent="0.2">
      <c r="A16401"/>
    </row>
    <row r="16402" spans="1:1" x14ac:dyDescent="0.2">
      <c r="A16402"/>
    </row>
    <row r="16403" spans="1:1" x14ac:dyDescent="0.2">
      <c r="A16403"/>
    </row>
    <row r="16404" spans="1:1" x14ac:dyDescent="0.2">
      <c r="A16404"/>
    </row>
    <row r="16405" spans="1:1" x14ac:dyDescent="0.2">
      <c r="A16405"/>
    </row>
    <row r="16406" spans="1:1" x14ac:dyDescent="0.2">
      <c r="A16406"/>
    </row>
    <row r="16407" spans="1:1" x14ac:dyDescent="0.2">
      <c r="A16407"/>
    </row>
    <row r="16408" spans="1:1" x14ac:dyDescent="0.2">
      <c r="A16408"/>
    </row>
    <row r="16409" spans="1:1" x14ac:dyDescent="0.2">
      <c r="A16409"/>
    </row>
    <row r="16410" spans="1:1" x14ac:dyDescent="0.2">
      <c r="A16410"/>
    </row>
    <row r="16411" spans="1:1" x14ac:dyDescent="0.2">
      <c r="A16411"/>
    </row>
    <row r="16412" spans="1:1" x14ac:dyDescent="0.2">
      <c r="A16412"/>
    </row>
    <row r="16413" spans="1:1" x14ac:dyDescent="0.2">
      <c r="A16413"/>
    </row>
    <row r="16414" spans="1:1" x14ac:dyDescent="0.2">
      <c r="A16414"/>
    </row>
    <row r="16415" spans="1:1" x14ac:dyDescent="0.2">
      <c r="A16415"/>
    </row>
    <row r="16416" spans="1:1" x14ac:dyDescent="0.2">
      <c r="A16416"/>
    </row>
    <row r="16417" spans="1:1" x14ac:dyDescent="0.2">
      <c r="A16417"/>
    </row>
    <row r="16418" spans="1:1" x14ac:dyDescent="0.2">
      <c r="A16418"/>
    </row>
    <row r="16419" spans="1:1" x14ac:dyDescent="0.2">
      <c r="A16419"/>
    </row>
    <row r="16420" spans="1:1" x14ac:dyDescent="0.2">
      <c r="A16420"/>
    </row>
    <row r="16421" spans="1:1" x14ac:dyDescent="0.2">
      <c r="A16421"/>
    </row>
    <row r="16422" spans="1:1" x14ac:dyDescent="0.2">
      <c r="A16422"/>
    </row>
    <row r="16423" spans="1:1" x14ac:dyDescent="0.2">
      <c r="A16423"/>
    </row>
    <row r="16424" spans="1:1" x14ac:dyDescent="0.2">
      <c r="A16424"/>
    </row>
    <row r="16425" spans="1:1" x14ac:dyDescent="0.2">
      <c r="A16425"/>
    </row>
    <row r="16426" spans="1:1" x14ac:dyDescent="0.2">
      <c r="A16426"/>
    </row>
    <row r="16427" spans="1:1" x14ac:dyDescent="0.2">
      <c r="A16427"/>
    </row>
    <row r="16428" spans="1:1" x14ac:dyDescent="0.2">
      <c r="A16428"/>
    </row>
    <row r="16429" spans="1:1" x14ac:dyDescent="0.2">
      <c r="A16429"/>
    </row>
    <row r="16430" spans="1:1" x14ac:dyDescent="0.2">
      <c r="A16430"/>
    </row>
    <row r="16431" spans="1:1" x14ac:dyDescent="0.2">
      <c r="A16431"/>
    </row>
    <row r="16432" spans="1:1" x14ac:dyDescent="0.2">
      <c r="A16432"/>
    </row>
    <row r="16433" spans="1:1" x14ac:dyDescent="0.2">
      <c r="A16433"/>
    </row>
    <row r="16434" spans="1:1" x14ac:dyDescent="0.2">
      <c r="A16434"/>
    </row>
    <row r="16435" spans="1:1" x14ac:dyDescent="0.2">
      <c r="A16435"/>
    </row>
    <row r="16436" spans="1:1" x14ac:dyDescent="0.2">
      <c r="A16436"/>
    </row>
    <row r="16437" spans="1:1" x14ac:dyDescent="0.2">
      <c r="A16437"/>
    </row>
    <row r="16438" spans="1:1" x14ac:dyDescent="0.2">
      <c r="A16438"/>
    </row>
    <row r="16439" spans="1:1" x14ac:dyDescent="0.2">
      <c r="A16439"/>
    </row>
    <row r="16440" spans="1:1" x14ac:dyDescent="0.2">
      <c r="A16440"/>
    </row>
    <row r="16441" spans="1:1" x14ac:dyDescent="0.2">
      <c r="A16441"/>
    </row>
    <row r="16442" spans="1:1" x14ac:dyDescent="0.2">
      <c r="A16442"/>
    </row>
    <row r="16443" spans="1:1" x14ac:dyDescent="0.2">
      <c r="A16443"/>
    </row>
    <row r="16444" spans="1:1" x14ac:dyDescent="0.2">
      <c r="A16444"/>
    </row>
    <row r="16445" spans="1:1" x14ac:dyDescent="0.2">
      <c r="A16445"/>
    </row>
    <row r="16446" spans="1:1" x14ac:dyDescent="0.2">
      <c r="A16446"/>
    </row>
    <row r="16447" spans="1:1" x14ac:dyDescent="0.2">
      <c r="A16447"/>
    </row>
    <row r="16448" spans="1:1" x14ac:dyDescent="0.2">
      <c r="A16448"/>
    </row>
    <row r="16449" spans="1:1" x14ac:dyDescent="0.2">
      <c r="A16449"/>
    </row>
    <row r="16450" spans="1:1" x14ac:dyDescent="0.2">
      <c r="A16450"/>
    </row>
    <row r="16451" spans="1:1" x14ac:dyDescent="0.2">
      <c r="A16451"/>
    </row>
    <row r="16452" spans="1:1" x14ac:dyDescent="0.2">
      <c r="A16452"/>
    </row>
    <row r="16453" spans="1:1" x14ac:dyDescent="0.2">
      <c r="A16453"/>
    </row>
    <row r="16454" spans="1:1" x14ac:dyDescent="0.2">
      <c r="A16454"/>
    </row>
    <row r="16455" spans="1:1" x14ac:dyDescent="0.2">
      <c r="A16455"/>
    </row>
    <row r="16456" spans="1:1" x14ac:dyDescent="0.2">
      <c r="A16456"/>
    </row>
    <row r="16457" spans="1:1" x14ac:dyDescent="0.2">
      <c r="A16457"/>
    </row>
    <row r="16458" spans="1:1" x14ac:dyDescent="0.2">
      <c r="A16458"/>
    </row>
    <row r="16459" spans="1:1" x14ac:dyDescent="0.2">
      <c r="A16459"/>
    </row>
    <row r="16460" spans="1:1" x14ac:dyDescent="0.2">
      <c r="A16460"/>
    </row>
    <row r="16461" spans="1:1" x14ac:dyDescent="0.2">
      <c r="A16461"/>
    </row>
    <row r="16462" spans="1:1" x14ac:dyDescent="0.2">
      <c r="A16462"/>
    </row>
    <row r="16463" spans="1:1" x14ac:dyDescent="0.2">
      <c r="A16463"/>
    </row>
    <row r="16464" spans="1:1" x14ac:dyDescent="0.2">
      <c r="A16464"/>
    </row>
    <row r="16465" spans="1:1" x14ac:dyDescent="0.2">
      <c r="A16465"/>
    </row>
    <row r="16466" spans="1:1" x14ac:dyDescent="0.2">
      <c r="A16466"/>
    </row>
    <row r="16467" spans="1:1" x14ac:dyDescent="0.2">
      <c r="A16467"/>
    </row>
    <row r="16468" spans="1:1" x14ac:dyDescent="0.2">
      <c r="A16468"/>
    </row>
    <row r="16469" spans="1:1" x14ac:dyDescent="0.2">
      <c r="A16469"/>
    </row>
    <row r="16470" spans="1:1" x14ac:dyDescent="0.2">
      <c r="A16470"/>
    </row>
    <row r="16471" spans="1:1" x14ac:dyDescent="0.2">
      <c r="A16471"/>
    </row>
    <row r="16472" spans="1:1" x14ac:dyDescent="0.2">
      <c r="A16472"/>
    </row>
    <row r="16473" spans="1:1" x14ac:dyDescent="0.2">
      <c r="A16473"/>
    </row>
    <row r="16474" spans="1:1" x14ac:dyDescent="0.2">
      <c r="A16474"/>
    </row>
    <row r="16475" spans="1:1" x14ac:dyDescent="0.2">
      <c r="A16475"/>
    </row>
    <row r="16476" spans="1:1" x14ac:dyDescent="0.2">
      <c r="A16476"/>
    </row>
    <row r="16477" spans="1:1" x14ac:dyDescent="0.2">
      <c r="A16477"/>
    </row>
    <row r="16478" spans="1:1" x14ac:dyDescent="0.2">
      <c r="A16478"/>
    </row>
    <row r="16479" spans="1:1" x14ac:dyDescent="0.2">
      <c r="A16479"/>
    </row>
    <row r="16480" spans="1:1" x14ac:dyDescent="0.2">
      <c r="A16480"/>
    </row>
    <row r="16481" spans="1:1" x14ac:dyDescent="0.2">
      <c r="A16481"/>
    </row>
    <row r="16482" spans="1:1" x14ac:dyDescent="0.2">
      <c r="A16482"/>
    </row>
    <row r="16483" spans="1:1" x14ac:dyDescent="0.2">
      <c r="A16483"/>
    </row>
    <row r="16484" spans="1:1" x14ac:dyDescent="0.2">
      <c r="A16484"/>
    </row>
    <row r="16485" spans="1:1" x14ac:dyDescent="0.2">
      <c r="A16485"/>
    </row>
    <row r="16486" spans="1:1" x14ac:dyDescent="0.2">
      <c r="A16486"/>
    </row>
    <row r="16487" spans="1:1" x14ac:dyDescent="0.2">
      <c r="A16487"/>
    </row>
    <row r="16488" spans="1:1" x14ac:dyDescent="0.2">
      <c r="A16488"/>
    </row>
    <row r="16489" spans="1:1" x14ac:dyDescent="0.2">
      <c r="A16489"/>
    </row>
    <row r="16490" spans="1:1" x14ac:dyDescent="0.2">
      <c r="A16490"/>
    </row>
    <row r="16491" spans="1:1" x14ac:dyDescent="0.2">
      <c r="A16491"/>
    </row>
    <row r="16492" spans="1:1" x14ac:dyDescent="0.2">
      <c r="A16492"/>
    </row>
    <row r="16493" spans="1:1" x14ac:dyDescent="0.2">
      <c r="A16493"/>
    </row>
    <row r="16494" spans="1:1" x14ac:dyDescent="0.2">
      <c r="A16494"/>
    </row>
    <row r="16495" spans="1:1" x14ac:dyDescent="0.2">
      <c r="A16495"/>
    </row>
    <row r="16496" spans="1:1" x14ac:dyDescent="0.2">
      <c r="A16496"/>
    </row>
    <row r="16497" spans="1:1" x14ac:dyDescent="0.2">
      <c r="A16497"/>
    </row>
    <row r="16498" spans="1:1" x14ac:dyDescent="0.2">
      <c r="A16498"/>
    </row>
    <row r="16499" spans="1:1" x14ac:dyDescent="0.2">
      <c r="A16499"/>
    </row>
    <row r="16500" spans="1:1" x14ac:dyDescent="0.2">
      <c r="A16500"/>
    </row>
    <row r="16501" spans="1:1" x14ac:dyDescent="0.2">
      <c r="A16501"/>
    </row>
    <row r="16502" spans="1:1" x14ac:dyDescent="0.2">
      <c r="A16502"/>
    </row>
    <row r="16503" spans="1:1" x14ac:dyDescent="0.2">
      <c r="A16503"/>
    </row>
    <row r="16504" spans="1:1" x14ac:dyDescent="0.2">
      <c r="A16504"/>
    </row>
    <row r="16505" spans="1:1" x14ac:dyDescent="0.2">
      <c r="A16505"/>
    </row>
    <row r="16506" spans="1:1" x14ac:dyDescent="0.2">
      <c r="A16506"/>
    </row>
    <row r="16507" spans="1:1" x14ac:dyDescent="0.2">
      <c r="A16507"/>
    </row>
    <row r="16508" spans="1:1" x14ac:dyDescent="0.2">
      <c r="A16508"/>
    </row>
    <row r="16509" spans="1:1" x14ac:dyDescent="0.2">
      <c r="A16509"/>
    </row>
    <row r="16510" spans="1:1" x14ac:dyDescent="0.2">
      <c r="A16510"/>
    </row>
    <row r="16511" spans="1:1" x14ac:dyDescent="0.2">
      <c r="A16511"/>
    </row>
    <row r="16512" spans="1:1" x14ac:dyDescent="0.2">
      <c r="A16512"/>
    </row>
    <row r="16513" spans="1:1" x14ac:dyDescent="0.2">
      <c r="A16513"/>
    </row>
    <row r="16514" spans="1:1" x14ac:dyDescent="0.2">
      <c r="A16514"/>
    </row>
    <row r="16515" spans="1:1" x14ac:dyDescent="0.2">
      <c r="A16515"/>
    </row>
    <row r="16516" spans="1:1" x14ac:dyDescent="0.2">
      <c r="A16516"/>
    </row>
    <row r="16517" spans="1:1" x14ac:dyDescent="0.2">
      <c r="A16517"/>
    </row>
    <row r="16518" spans="1:1" x14ac:dyDescent="0.2">
      <c r="A16518"/>
    </row>
    <row r="16519" spans="1:1" x14ac:dyDescent="0.2">
      <c r="A16519"/>
    </row>
    <row r="16520" spans="1:1" x14ac:dyDescent="0.2">
      <c r="A16520"/>
    </row>
    <row r="16521" spans="1:1" x14ac:dyDescent="0.2">
      <c r="A16521"/>
    </row>
    <row r="16522" spans="1:1" x14ac:dyDescent="0.2">
      <c r="A16522"/>
    </row>
    <row r="16523" spans="1:1" x14ac:dyDescent="0.2">
      <c r="A16523"/>
    </row>
    <row r="16524" spans="1:1" x14ac:dyDescent="0.2">
      <c r="A16524"/>
    </row>
    <row r="16525" spans="1:1" x14ac:dyDescent="0.2">
      <c r="A16525"/>
    </row>
    <row r="16526" spans="1:1" x14ac:dyDescent="0.2">
      <c r="A16526"/>
    </row>
    <row r="16527" spans="1:1" x14ac:dyDescent="0.2">
      <c r="A16527"/>
    </row>
    <row r="16528" spans="1:1" x14ac:dyDescent="0.2">
      <c r="A16528"/>
    </row>
    <row r="16529" spans="1:1" x14ac:dyDescent="0.2">
      <c r="A16529"/>
    </row>
    <row r="16530" spans="1:1" x14ac:dyDescent="0.2">
      <c r="A16530"/>
    </row>
    <row r="16531" spans="1:1" x14ac:dyDescent="0.2">
      <c r="A16531"/>
    </row>
    <row r="16532" spans="1:1" x14ac:dyDescent="0.2">
      <c r="A16532"/>
    </row>
    <row r="16533" spans="1:1" x14ac:dyDescent="0.2">
      <c r="A16533"/>
    </row>
    <row r="16534" spans="1:1" x14ac:dyDescent="0.2">
      <c r="A16534"/>
    </row>
    <row r="16535" spans="1:1" x14ac:dyDescent="0.2">
      <c r="A16535"/>
    </row>
    <row r="16536" spans="1:1" x14ac:dyDescent="0.2">
      <c r="A16536"/>
    </row>
    <row r="16537" spans="1:1" x14ac:dyDescent="0.2">
      <c r="A16537"/>
    </row>
    <row r="16538" spans="1:1" x14ac:dyDescent="0.2">
      <c r="A16538"/>
    </row>
    <row r="16539" spans="1:1" x14ac:dyDescent="0.2">
      <c r="A16539"/>
    </row>
    <row r="16540" spans="1:1" x14ac:dyDescent="0.2">
      <c r="A16540"/>
    </row>
    <row r="16541" spans="1:1" x14ac:dyDescent="0.2">
      <c r="A16541"/>
    </row>
    <row r="16542" spans="1:1" x14ac:dyDescent="0.2">
      <c r="A16542"/>
    </row>
    <row r="16543" spans="1:1" x14ac:dyDescent="0.2">
      <c r="A16543"/>
    </row>
    <row r="16544" spans="1:1" x14ac:dyDescent="0.2">
      <c r="A16544"/>
    </row>
    <row r="16545" spans="1:1" x14ac:dyDescent="0.2">
      <c r="A16545"/>
    </row>
    <row r="16546" spans="1:1" x14ac:dyDescent="0.2">
      <c r="A16546"/>
    </row>
    <row r="16547" spans="1:1" x14ac:dyDescent="0.2">
      <c r="A16547"/>
    </row>
    <row r="16548" spans="1:1" x14ac:dyDescent="0.2">
      <c r="A16548"/>
    </row>
    <row r="16549" spans="1:1" x14ac:dyDescent="0.2">
      <c r="A16549"/>
    </row>
    <row r="16550" spans="1:1" x14ac:dyDescent="0.2">
      <c r="A16550"/>
    </row>
    <row r="16551" spans="1:1" x14ac:dyDescent="0.2">
      <c r="A16551"/>
    </row>
    <row r="16552" spans="1:1" x14ac:dyDescent="0.2">
      <c r="A16552"/>
    </row>
    <row r="16553" spans="1:1" x14ac:dyDescent="0.2">
      <c r="A16553"/>
    </row>
    <row r="16554" spans="1:1" x14ac:dyDescent="0.2">
      <c r="A16554"/>
    </row>
    <row r="16555" spans="1:1" x14ac:dyDescent="0.2">
      <c r="A16555"/>
    </row>
    <row r="16556" spans="1:1" x14ac:dyDescent="0.2">
      <c r="A16556"/>
    </row>
    <row r="16557" spans="1:1" x14ac:dyDescent="0.2">
      <c r="A16557"/>
    </row>
    <row r="16558" spans="1:1" x14ac:dyDescent="0.2">
      <c r="A16558"/>
    </row>
    <row r="16559" spans="1:1" x14ac:dyDescent="0.2">
      <c r="A16559"/>
    </row>
    <row r="16560" spans="1:1" x14ac:dyDescent="0.2">
      <c r="A16560"/>
    </row>
    <row r="16561" spans="1:1" x14ac:dyDescent="0.2">
      <c r="A16561"/>
    </row>
    <row r="16562" spans="1:1" x14ac:dyDescent="0.2">
      <c r="A16562"/>
    </row>
    <row r="16563" spans="1:1" x14ac:dyDescent="0.2">
      <c r="A16563"/>
    </row>
    <row r="16564" spans="1:1" x14ac:dyDescent="0.2">
      <c r="A16564"/>
    </row>
    <row r="16565" spans="1:1" x14ac:dyDescent="0.2">
      <c r="A16565"/>
    </row>
    <row r="16566" spans="1:1" x14ac:dyDescent="0.2">
      <c r="A16566"/>
    </row>
    <row r="16567" spans="1:1" x14ac:dyDescent="0.2">
      <c r="A16567"/>
    </row>
    <row r="16568" spans="1:1" x14ac:dyDescent="0.2">
      <c r="A16568"/>
    </row>
    <row r="16569" spans="1:1" x14ac:dyDescent="0.2">
      <c r="A16569"/>
    </row>
    <row r="16570" spans="1:1" x14ac:dyDescent="0.2">
      <c r="A16570"/>
    </row>
    <row r="16571" spans="1:1" x14ac:dyDescent="0.2">
      <c r="A16571"/>
    </row>
    <row r="16572" spans="1:1" x14ac:dyDescent="0.2">
      <c r="A16572"/>
    </row>
    <row r="16573" spans="1:1" x14ac:dyDescent="0.2">
      <c r="A16573"/>
    </row>
    <row r="16574" spans="1:1" x14ac:dyDescent="0.2">
      <c r="A16574"/>
    </row>
    <row r="16575" spans="1:1" x14ac:dyDescent="0.2">
      <c r="A16575"/>
    </row>
    <row r="16576" spans="1:1" x14ac:dyDescent="0.2">
      <c r="A16576"/>
    </row>
    <row r="16577" spans="1:1" x14ac:dyDescent="0.2">
      <c r="A16577"/>
    </row>
    <row r="16578" spans="1:1" x14ac:dyDescent="0.2">
      <c r="A16578"/>
    </row>
    <row r="16579" spans="1:1" x14ac:dyDescent="0.2">
      <c r="A16579"/>
    </row>
    <row r="16580" spans="1:1" x14ac:dyDescent="0.2">
      <c r="A16580"/>
    </row>
    <row r="16581" spans="1:1" x14ac:dyDescent="0.2">
      <c r="A16581"/>
    </row>
    <row r="16582" spans="1:1" x14ac:dyDescent="0.2">
      <c r="A16582"/>
    </row>
    <row r="16583" spans="1:1" x14ac:dyDescent="0.2">
      <c r="A16583"/>
    </row>
    <row r="16584" spans="1:1" x14ac:dyDescent="0.2">
      <c r="A16584"/>
    </row>
    <row r="16585" spans="1:1" x14ac:dyDescent="0.2">
      <c r="A16585"/>
    </row>
    <row r="16586" spans="1:1" x14ac:dyDescent="0.2">
      <c r="A16586"/>
    </row>
    <row r="16587" spans="1:1" x14ac:dyDescent="0.2">
      <c r="A16587"/>
    </row>
    <row r="16588" spans="1:1" x14ac:dyDescent="0.2">
      <c r="A16588"/>
    </row>
    <row r="16589" spans="1:1" x14ac:dyDescent="0.2">
      <c r="A16589"/>
    </row>
    <row r="16590" spans="1:1" x14ac:dyDescent="0.2">
      <c r="A16590"/>
    </row>
    <row r="16591" spans="1:1" x14ac:dyDescent="0.2">
      <c r="A16591"/>
    </row>
    <row r="16592" spans="1:1" x14ac:dyDescent="0.2">
      <c r="A16592"/>
    </row>
    <row r="16593" spans="1:1" x14ac:dyDescent="0.2">
      <c r="A16593"/>
    </row>
    <row r="16594" spans="1:1" x14ac:dyDescent="0.2">
      <c r="A16594"/>
    </row>
    <row r="16595" spans="1:1" x14ac:dyDescent="0.2">
      <c r="A16595"/>
    </row>
    <row r="16596" spans="1:1" x14ac:dyDescent="0.2">
      <c r="A16596"/>
    </row>
    <row r="16597" spans="1:1" x14ac:dyDescent="0.2">
      <c r="A16597"/>
    </row>
    <row r="16598" spans="1:1" x14ac:dyDescent="0.2">
      <c r="A16598"/>
    </row>
    <row r="16599" spans="1:1" x14ac:dyDescent="0.2">
      <c r="A16599"/>
    </row>
    <row r="16600" spans="1:1" x14ac:dyDescent="0.2">
      <c r="A16600"/>
    </row>
    <row r="16601" spans="1:1" x14ac:dyDescent="0.2">
      <c r="A16601"/>
    </row>
    <row r="16602" spans="1:1" x14ac:dyDescent="0.2">
      <c r="A16602"/>
    </row>
    <row r="16603" spans="1:1" x14ac:dyDescent="0.2">
      <c r="A16603"/>
    </row>
    <row r="16604" spans="1:1" x14ac:dyDescent="0.2">
      <c r="A16604"/>
    </row>
    <row r="16605" spans="1:1" x14ac:dyDescent="0.2">
      <c r="A16605"/>
    </row>
    <row r="16606" spans="1:1" x14ac:dyDescent="0.2">
      <c r="A16606"/>
    </row>
    <row r="16607" spans="1:1" x14ac:dyDescent="0.2">
      <c r="A16607"/>
    </row>
    <row r="16608" spans="1:1" x14ac:dyDescent="0.2">
      <c r="A16608"/>
    </row>
    <row r="16609" spans="1:1" x14ac:dyDescent="0.2">
      <c r="A16609"/>
    </row>
    <row r="16610" spans="1:1" x14ac:dyDescent="0.2">
      <c r="A16610"/>
    </row>
    <row r="16611" spans="1:1" x14ac:dyDescent="0.2">
      <c r="A16611"/>
    </row>
    <row r="16612" spans="1:1" x14ac:dyDescent="0.2">
      <c r="A16612"/>
    </row>
    <row r="16613" spans="1:1" x14ac:dyDescent="0.2">
      <c r="A16613"/>
    </row>
    <row r="16614" spans="1:1" x14ac:dyDescent="0.2">
      <c r="A16614"/>
    </row>
    <row r="16615" spans="1:1" x14ac:dyDescent="0.2">
      <c r="A16615"/>
    </row>
    <row r="16616" spans="1:1" x14ac:dyDescent="0.2">
      <c r="A16616"/>
    </row>
    <row r="16617" spans="1:1" x14ac:dyDescent="0.2">
      <c r="A16617"/>
    </row>
    <row r="16618" spans="1:1" x14ac:dyDescent="0.2">
      <c r="A16618"/>
    </row>
    <row r="16619" spans="1:1" x14ac:dyDescent="0.2">
      <c r="A16619"/>
    </row>
    <row r="16620" spans="1:1" x14ac:dyDescent="0.2">
      <c r="A16620"/>
    </row>
    <row r="16621" spans="1:1" x14ac:dyDescent="0.2">
      <c r="A16621"/>
    </row>
    <row r="16622" spans="1:1" x14ac:dyDescent="0.2">
      <c r="A16622"/>
    </row>
    <row r="16623" spans="1:1" x14ac:dyDescent="0.2">
      <c r="A16623"/>
    </row>
    <row r="16624" spans="1:1" x14ac:dyDescent="0.2">
      <c r="A16624"/>
    </row>
    <row r="16625" spans="1:1" x14ac:dyDescent="0.2">
      <c r="A16625"/>
    </row>
    <row r="16626" spans="1:1" x14ac:dyDescent="0.2">
      <c r="A16626"/>
    </row>
    <row r="16627" spans="1:1" x14ac:dyDescent="0.2">
      <c r="A16627"/>
    </row>
    <row r="16628" spans="1:1" x14ac:dyDescent="0.2">
      <c r="A16628"/>
    </row>
    <row r="16629" spans="1:1" x14ac:dyDescent="0.2">
      <c r="A16629"/>
    </row>
    <row r="16630" spans="1:1" x14ac:dyDescent="0.2">
      <c r="A16630"/>
    </row>
    <row r="16631" spans="1:1" x14ac:dyDescent="0.2">
      <c r="A16631"/>
    </row>
    <row r="16632" spans="1:1" x14ac:dyDescent="0.2">
      <c r="A16632"/>
    </row>
    <row r="16633" spans="1:1" x14ac:dyDescent="0.2">
      <c r="A16633"/>
    </row>
    <row r="16634" spans="1:1" x14ac:dyDescent="0.2">
      <c r="A16634"/>
    </row>
    <row r="16635" spans="1:1" x14ac:dyDescent="0.2">
      <c r="A16635"/>
    </row>
    <row r="16636" spans="1:1" x14ac:dyDescent="0.2">
      <c r="A16636"/>
    </row>
    <row r="16637" spans="1:1" x14ac:dyDescent="0.2">
      <c r="A16637"/>
    </row>
    <row r="16638" spans="1:1" x14ac:dyDescent="0.2">
      <c r="A16638"/>
    </row>
    <row r="16639" spans="1:1" x14ac:dyDescent="0.2">
      <c r="A16639"/>
    </row>
    <row r="16640" spans="1:1" x14ac:dyDescent="0.2">
      <c r="A16640"/>
    </row>
    <row r="16641" spans="1:1" x14ac:dyDescent="0.2">
      <c r="A16641"/>
    </row>
    <row r="16642" spans="1:1" x14ac:dyDescent="0.2">
      <c r="A16642"/>
    </row>
    <row r="16643" spans="1:1" x14ac:dyDescent="0.2">
      <c r="A16643"/>
    </row>
    <row r="16644" spans="1:1" x14ac:dyDescent="0.2">
      <c r="A16644"/>
    </row>
    <row r="16645" spans="1:1" x14ac:dyDescent="0.2">
      <c r="A16645"/>
    </row>
    <row r="16646" spans="1:1" x14ac:dyDescent="0.2">
      <c r="A16646"/>
    </row>
    <row r="16647" spans="1:1" x14ac:dyDescent="0.2">
      <c r="A16647"/>
    </row>
    <row r="16648" spans="1:1" x14ac:dyDescent="0.2">
      <c r="A16648"/>
    </row>
    <row r="16649" spans="1:1" x14ac:dyDescent="0.2">
      <c r="A16649"/>
    </row>
    <row r="16650" spans="1:1" x14ac:dyDescent="0.2">
      <c r="A16650"/>
    </row>
    <row r="16651" spans="1:1" x14ac:dyDescent="0.2">
      <c r="A16651"/>
    </row>
    <row r="16652" spans="1:1" x14ac:dyDescent="0.2">
      <c r="A16652"/>
    </row>
    <row r="16653" spans="1:1" x14ac:dyDescent="0.2">
      <c r="A16653"/>
    </row>
    <row r="16654" spans="1:1" x14ac:dyDescent="0.2">
      <c r="A16654"/>
    </row>
    <row r="16655" spans="1:1" x14ac:dyDescent="0.2">
      <c r="A16655"/>
    </row>
    <row r="16656" spans="1:1" x14ac:dyDescent="0.2">
      <c r="A16656"/>
    </row>
    <row r="16657" spans="1:1" x14ac:dyDescent="0.2">
      <c r="A16657"/>
    </row>
    <row r="16658" spans="1:1" x14ac:dyDescent="0.2">
      <c r="A16658"/>
    </row>
    <row r="16659" spans="1:1" x14ac:dyDescent="0.2">
      <c r="A16659"/>
    </row>
    <row r="16660" spans="1:1" x14ac:dyDescent="0.2">
      <c r="A16660"/>
    </row>
    <row r="16661" spans="1:1" x14ac:dyDescent="0.2">
      <c r="A16661"/>
    </row>
    <row r="16662" spans="1:1" x14ac:dyDescent="0.2">
      <c r="A16662"/>
    </row>
    <row r="16663" spans="1:1" x14ac:dyDescent="0.2">
      <c r="A16663"/>
    </row>
    <row r="16664" spans="1:1" x14ac:dyDescent="0.2">
      <c r="A16664"/>
    </row>
    <row r="16665" spans="1:1" x14ac:dyDescent="0.2">
      <c r="A16665"/>
    </row>
    <row r="16666" spans="1:1" x14ac:dyDescent="0.2">
      <c r="A16666"/>
    </row>
    <row r="16667" spans="1:1" x14ac:dyDescent="0.2">
      <c r="A16667"/>
    </row>
    <row r="16668" spans="1:1" x14ac:dyDescent="0.2">
      <c r="A16668"/>
    </row>
    <row r="16669" spans="1:1" x14ac:dyDescent="0.2">
      <c r="A16669"/>
    </row>
    <row r="16670" spans="1:1" x14ac:dyDescent="0.2">
      <c r="A16670"/>
    </row>
    <row r="16671" spans="1:1" x14ac:dyDescent="0.2">
      <c r="A16671"/>
    </row>
    <row r="16672" spans="1:1" x14ac:dyDescent="0.2">
      <c r="A16672"/>
    </row>
    <row r="16673" spans="1:1" x14ac:dyDescent="0.2">
      <c r="A16673"/>
    </row>
    <row r="16674" spans="1:1" x14ac:dyDescent="0.2">
      <c r="A16674"/>
    </row>
    <row r="16675" spans="1:1" x14ac:dyDescent="0.2">
      <c r="A16675"/>
    </row>
    <row r="16676" spans="1:1" x14ac:dyDescent="0.2">
      <c r="A16676"/>
    </row>
    <row r="16677" spans="1:1" x14ac:dyDescent="0.2">
      <c r="A16677"/>
    </row>
    <row r="16678" spans="1:1" x14ac:dyDescent="0.2">
      <c r="A16678"/>
    </row>
    <row r="16679" spans="1:1" x14ac:dyDescent="0.2">
      <c r="A16679"/>
    </row>
    <row r="16680" spans="1:1" x14ac:dyDescent="0.2">
      <c r="A16680"/>
    </row>
    <row r="16681" spans="1:1" x14ac:dyDescent="0.2">
      <c r="A16681"/>
    </row>
    <row r="16682" spans="1:1" x14ac:dyDescent="0.2">
      <c r="A16682"/>
    </row>
    <row r="16683" spans="1:1" x14ac:dyDescent="0.2">
      <c r="A16683"/>
    </row>
    <row r="16684" spans="1:1" x14ac:dyDescent="0.2">
      <c r="A16684"/>
    </row>
    <row r="16685" spans="1:1" x14ac:dyDescent="0.2">
      <c r="A16685"/>
    </row>
    <row r="16686" spans="1:1" x14ac:dyDescent="0.2">
      <c r="A16686"/>
    </row>
    <row r="16687" spans="1:1" x14ac:dyDescent="0.2">
      <c r="A16687"/>
    </row>
    <row r="16688" spans="1:1" x14ac:dyDescent="0.2">
      <c r="A16688"/>
    </row>
    <row r="16689" spans="1:1" x14ac:dyDescent="0.2">
      <c r="A16689"/>
    </row>
    <row r="16690" spans="1:1" x14ac:dyDescent="0.2">
      <c r="A16690"/>
    </row>
    <row r="16691" spans="1:1" x14ac:dyDescent="0.2">
      <c r="A16691"/>
    </row>
    <row r="16692" spans="1:1" x14ac:dyDescent="0.2">
      <c r="A16692"/>
    </row>
    <row r="16693" spans="1:1" x14ac:dyDescent="0.2">
      <c r="A16693"/>
    </row>
    <row r="16694" spans="1:1" x14ac:dyDescent="0.2">
      <c r="A16694"/>
    </row>
    <row r="16695" spans="1:1" x14ac:dyDescent="0.2">
      <c r="A16695"/>
    </row>
    <row r="16696" spans="1:1" x14ac:dyDescent="0.2">
      <c r="A16696"/>
    </row>
    <row r="16697" spans="1:1" x14ac:dyDescent="0.2">
      <c r="A16697"/>
    </row>
    <row r="16698" spans="1:1" x14ac:dyDescent="0.2">
      <c r="A16698"/>
    </row>
    <row r="16699" spans="1:1" x14ac:dyDescent="0.2">
      <c r="A16699"/>
    </row>
    <row r="16700" spans="1:1" x14ac:dyDescent="0.2">
      <c r="A16700"/>
    </row>
    <row r="16701" spans="1:1" x14ac:dyDescent="0.2">
      <c r="A16701"/>
    </row>
    <row r="16702" spans="1:1" x14ac:dyDescent="0.2">
      <c r="A16702"/>
    </row>
    <row r="16703" spans="1:1" x14ac:dyDescent="0.2">
      <c r="A16703"/>
    </row>
    <row r="16704" spans="1:1" x14ac:dyDescent="0.2">
      <c r="A16704"/>
    </row>
    <row r="16705" spans="1:1" x14ac:dyDescent="0.2">
      <c r="A16705"/>
    </row>
    <row r="16706" spans="1:1" x14ac:dyDescent="0.2">
      <c r="A16706"/>
    </row>
    <row r="16707" spans="1:1" x14ac:dyDescent="0.2">
      <c r="A16707"/>
    </row>
    <row r="16708" spans="1:1" x14ac:dyDescent="0.2">
      <c r="A16708"/>
    </row>
    <row r="16709" spans="1:1" x14ac:dyDescent="0.2">
      <c r="A16709"/>
    </row>
    <row r="16710" spans="1:1" x14ac:dyDescent="0.2">
      <c r="A16710"/>
    </row>
    <row r="16711" spans="1:1" x14ac:dyDescent="0.2">
      <c r="A16711"/>
    </row>
    <row r="16712" spans="1:1" x14ac:dyDescent="0.2">
      <c r="A16712"/>
    </row>
    <row r="16713" spans="1:1" x14ac:dyDescent="0.2">
      <c r="A16713"/>
    </row>
    <row r="16714" spans="1:1" x14ac:dyDescent="0.2">
      <c r="A16714"/>
    </row>
    <row r="16715" spans="1:1" x14ac:dyDescent="0.2">
      <c r="A16715"/>
    </row>
    <row r="16716" spans="1:1" x14ac:dyDescent="0.2">
      <c r="A16716"/>
    </row>
    <row r="16717" spans="1:1" x14ac:dyDescent="0.2">
      <c r="A16717"/>
    </row>
    <row r="16718" spans="1:1" x14ac:dyDescent="0.2">
      <c r="A16718"/>
    </row>
    <row r="16719" spans="1:1" x14ac:dyDescent="0.2">
      <c r="A16719"/>
    </row>
    <row r="16720" spans="1:1" x14ac:dyDescent="0.2">
      <c r="A16720"/>
    </row>
    <row r="16721" spans="1:1" x14ac:dyDescent="0.2">
      <c r="A16721"/>
    </row>
    <row r="16722" spans="1:1" x14ac:dyDescent="0.2">
      <c r="A16722"/>
    </row>
    <row r="16723" spans="1:1" x14ac:dyDescent="0.2">
      <c r="A16723"/>
    </row>
    <row r="16724" spans="1:1" x14ac:dyDescent="0.2">
      <c r="A16724"/>
    </row>
    <row r="16725" spans="1:1" x14ac:dyDescent="0.2">
      <c r="A16725"/>
    </row>
    <row r="16726" spans="1:1" x14ac:dyDescent="0.2">
      <c r="A16726"/>
    </row>
    <row r="16727" spans="1:1" x14ac:dyDescent="0.2">
      <c r="A16727"/>
    </row>
    <row r="16728" spans="1:1" x14ac:dyDescent="0.2">
      <c r="A16728"/>
    </row>
    <row r="16729" spans="1:1" x14ac:dyDescent="0.2">
      <c r="A16729"/>
    </row>
    <row r="16730" spans="1:1" x14ac:dyDescent="0.2">
      <c r="A16730"/>
    </row>
    <row r="16731" spans="1:1" x14ac:dyDescent="0.2">
      <c r="A16731"/>
    </row>
    <row r="16732" spans="1:1" x14ac:dyDescent="0.2">
      <c r="A16732"/>
    </row>
    <row r="16733" spans="1:1" x14ac:dyDescent="0.2">
      <c r="A16733"/>
    </row>
    <row r="16734" spans="1:1" x14ac:dyDescent="0.2">
      <c r="A16734"/>
    </row>
    <row r="16735" spans="1:1" x14ac:dyDescent="0.2">
      <c r="A16735"/>
    </row>
    <row r="16736" spans="1:1" x14ac:dyDescent="0.2">
      <c r="A16736"/>
    </row>
    <row r="16737" spans="1:1" x14ac:dyDescent="0.2">
      <c r="A16737"/>
    </row>
    <row r="16738" spans="1:1" x14ac:dyDescent="0.2">
      <c r="A16738"/>
    </row>
    <row r="16739" spans="1:1" x14ac:dyDescent="0.2">
      <c r="A16739"/>
    </row>
    <row r="16740" spans="1:1" x14ac:dyDescent="0.2">
      <c r="A16740"/>
    </row>
    <row r="16741" spans="1:1" x14ac:dyDescent="0.2">
      <c r="A16741"/>
    </row>
    <row r="16742" spans="1:1" x14ac:dyDescent="0.2">
      <c r="A16742"/>
    </row>
    <row r="16743" spans="1:1" x14ac:dyDescent="0.2">
      <c r="A16743"/>
    </row>
    <row r="16744" spans="1:1" x14ac:dyDescent="0.2">
      <c r="A16744"/>
    </row>
    <row r="16745" spans="1:1" x14ac:dyDescent="0.2">
      <c r="A16745"/>
    </row>
    <row r="16746" spans="1:1" x14ac:dyDescent="0.2">
      <c r="A16746"/>
    </row>
    <row r="16747" spans="1:1" x14ac:dyDescent="0.2">
      <c r="A16747"/>
    </row>
    <row r="16748" spans="1:1" x14ac:dyDescent="0.2">
      <c r="A16748"/>
    </row>
    <row r="16749" spans="1:1" x14ac:dyDescent="0.2">
      <c r="A16749"/>
    </row>
    <row r="16750" spans="1:1" x14ac:dyDescent="0.2">
      <c r="A16750"/>
    </row>
    <row r="16751" spans="1:1" x14ac:dyDescent="0.2">
      <c r="A16751"/>
    </row>
    <row r="16752" spans="1:1" x14ac:dyDescent="0.2">
      <c r="A16752"/>
    </row>
    <row r="16753" spans="1:1" x14ac:dyDescent="0.2">
      <c r="A16753"/>
    </row>
    <row r="16754" spans="1:1" x14ac:dyDescent="0.2">
      <c r="A16754"/>
    </row>
    <row r="16755" spans="1:1" x14ac:dyDescent="0.2">
      <c r="A16755"/>
    </row>
    <row r="16756" spans="1:1" x14ac:dyDescent="0.2">
      <c r="A16756"/>
    </row>
    <row r="16757" spans="1:1" x14ac:dyDescent="0.2">
      <c r="A16757"/>
    </row>
    <row r="16758" spans="1:1" x14ac:dyDescent="0.2">
      <c r="A16758"/>
    </row>
    <row r="16759" spans="1:1" x14ac:dyDescent="0.2">
      <c r="A16759"/>
    </row>
    <row r="16760" spans="1:1" x14ac:dyDescent="0.2">
      <c r="A16760"/>
    </row>
    <row r="16761" spans="1:1" x14ac:dyDescent="0.2">
      <c r="A16761"/>
    </row>
    <row r="16762" spans="1:1" x14ac:dyDescent="0.2">
      <c r="A16762"/>
    </row>
    <row r="16763" spans="1:1" x14ac:dyDescent="0.2">
      <c r="A16763"/>
    </row>
    <row r="16764" spans="1:1" x14ac:dyDescent="0.2">
      <c r="A16764"/>
    </row>
    <row r="16765" spans="1:1" x14ac:dyDescent="0.2">
      <c r="A16765"/>
    </row>
    <row r="16766" spans="1:1" x14ac:dyDescent="0.2">
      <c r="A16766"/>
    </row>
    <row r="16767" spans="1:1" x14ac:dyDescent="0.2">
      <c r="A16767"/>
    </row>
    <row r="16768" spans="1:1" x14ac:dyDescent="0.2">
      <c r="A16768"/>
    </row>
    <row r="16769" spans="1:1" x14ac:dyDescent="0.2">
      <c r="A16769"/>
    </row>
    <row r="16770" spans="1:1" x14ac:dyDescent="0.2">
      <c r="A16770"/>
    </row>
    <row r="16771" spans="1:1" x14ac:dyDescent="0.2">
      <c r="A16771"/>
    </row>
    <row r="16772" spans="1:1" x14ac:dyDescent="0.2">
      <c r="A16772"/>
    </row>
    <row r="16773" spans="1:1" x14ac:dyDescent="0.2">
      <c r="A16773"/>
    </row>
    <row r="16774" spans="1:1" x14ac:dyDescent="0.2">
      <c r="A16774"/>
    </row>
    <row r="16775" spans="1:1" x14ac:dyDescent="0.2">
      <c r="A16775"/>
    </row>
    <row r="16776" spans="1:1" x14ac:dyDescent="0.2">
      <c r="A16776"/>
    </row>
    <row r="16777" spans="1:1" x14ac:dyDescent="0.2">
      <c r="A16777"/>
    </row>
    <row r="16778" spans="1:1" x14ac:dyDescent="0.2">
      <c r="A16778"/>
    </row>
    <row r="16779" spans="1:1" x14ac:dyDescent="0.2">
      <c r="A16779"/>
    </row>
    <row r="16780" spans="1:1" x14ac:dyDescent="0.2">
      <c r="A16780"/>
    </row>
    <row r="16781" spans="1:1" x14ac:dyDescent="0.2">
      <c r="A16781"/>
    </row>
    <row r="16782" spans="1:1" x14ac:dyDescent="0.2">
      <c r="A16782"/>
    </row>
    <row r="16783" spans="1:1" x14ac:dyDescent="0.2">
      <c r="A16783"/>
    </row>
    <row r="16784" spans="1:1" x14ac:dyDescent="0.2">
      <c r="A16784"/>
    </row>
    <row r="16785" spans="1:1" x14ac:dyDescent="0.2">
      <c r="A16785"/>
    </row>
    <row r="16786" spans="1:1" x14ac:dyDescent="0.2">
      <c r="A16786"/>
    </row>
    <row r="16787" spans="1:1" x14ac:dyDescent="0.2">
      <c r="A16787"/>
    </row>
    <row r="16788" spans="1:1" x14ac:dyDescent="0.2">
      <c r="A16788"/>
    </row>
    <row r="16789" spans="1:1" x14ac:dyDescent="0.2">
      <c r="A16789"/>
    </row>
    <row r="16790" spans="1:1" x14ac:dyDescent="0.2">
      <c r="A16790"/>
    </row>
    <row r="16791" spans="1:1" x14ac:dyDescent="0.2">
      <c r="A16791"/>
    </row>
    <row r="16792" spans="1:1" x14ac:dyDescent="0.2">
      <c r="A16792"/>
    </row>
    <row r="16793" spans="1:1" x14ac:dyDescent="0.2">
      <c r="A16793"/>
    </row>
    <row r="16794" spans="1:1" x14ac:dyDescent="0.2">
      <c r="A16794"/>
    </row>
    <row r="16795" spans="1:1" x14ac:dyDescent="0.2">
      <c r="A16795"/>
    </row>
    <row r="16796" spans="1:1" x14ac:dyDescent="0.2">
      <c r="A16796"/>
    </row>
    <row r="16797" spans="1:1" x14ac:dyDescent="0.2">
      <c r="A16797"/>
    </row>
    <row r="16798" spans="1:1" x14ac:dyDescent="0.2">
      <c r="A16798"/>
    </row>
    <row r="16799" spans="1:1" x14ac:dyDescent="0.2">
      <c r="A16799"/>
    </row>
    <row r="16800" spans="1:1" x14ac:dyDescent="0.2">
      <c r="A16800"/>
    </row>
    <row r="16801" spans="1:1" x14ac:dyDescent="0.2">
      <c r="A16801"/>
    </row>
    <row r="16802" spans="1:1" x14ac:dyDescent="0.2">
      <c r="A16802"/>
    </row>
    <row r="16803" spans="1:1" x14ac:dyDescent="0.2">
      <c r="A16803"/>
    </row>
    <row r="16804" spans="1:1" x14ac:dyDescent="0.2">
      <c r="A16804"/>
    </row>
    <row r="16805" spans="1:1" x14ac:dyDescent="0.2">
      <c r="A16805"/>
    </row>
    <row r="16806" spans="1:1" x14ac:dyDescent="0.2">
      <c r="A16806"/>
    </row>
    <row r="16807" spans="1:1" x14ac:dyDescent="0.2">
      <c r="A16807"/>
    </row>
    <row r="16808" spans="1:1" x14ac:dyDescent="0.2">
      <c r="A16808"/>
    </row>
    <row r="16809" spans="1:1" x14ac:dyDescent="0.2">
      <c r="A16809"/>
    </row>
    <row r="16810" spans="1:1" x14ac:dyDescent="0.2">
      <c r="A16810"/>
    </row>
    <row r="16811" spans="1:1" x14ac:dyDescent="0.2">
      <c r="A16811"/>
    </row>
    <row r="16812" spans="1:1" x14ac:dyDescent="0.2">
      <c r="A16812"/>
    </row>
    <row r="16813" spans="1:1" x14ac:dyDescent="0.2">
      <c r="A16813"/>
    </row>
    <row r="16814" spans="1:1" x14ac:dyDescent="0.2">
      <c r="A16814"/>
    </row>
    <row r="16815" spans="1:1" x14ac:dyDescent="0.2">
      <c r="A16815"/>
    </row>
    <row r="16816" spans="1:1" x14ac:dyDescent="0.2">
      <c r="A16816"/>
    </row>
    <row r="16817" spans="1:1" x14ac:dyDescent="0.2">
      <c r="A16817"/>
    </row>
    <row r="16818" spans="1:1" x14ac:dyDescent="0.2">
      <c r="A16818"/>
    </row>
    <row r="16819" spans="1:1" x14ac:dyDescent="0.2">
      <c r="A16819"/>
    </row>
    <row r="16820" spans="1:1" x14ac:dyDescent="0.2">
      <c r="A16820"/>
    </row>
    <row r="16821" spans="1:1" x14ac:dyDescent="0.2">
      <c r="A16821"/>
    </row>
    <row r="16822" spans="1:1" x14ac:dyDescent="0.2">
      <c r="A16822"/>
    </row>
    <row r="16823" spans="1:1" x14ac:dyDescent="0.2">
      <c r="A16823"/>
    </row>
    <row r="16824" spans="1:1" x14ac:dyDescent="0.2">
      <c r="A16824"/>
    </row>
    <row r="16825" spans="1:1" x14ac:dyDescent="0.2">
      <c r="A16825"/>
    </row>
    <row r="16826" spans="1:1" x14ac:dyDescent="0.2">
      <c r="A16826"/>
    </row>
    <row r="16827" spans="1:1" x14ac:dyDescent="0.2">
      <c r="A16827"/>
    </row>
    <row r="16828" spans="1:1" x14ac:dyDescent="0.2">
      <c r="A16828"/>
    </row>
    <row r="16829" spans="1:1" x14ac:dyDescent="0.2">
      <c r="A16829"/>
    </row>
    <row r="16830" spans="1:1" x14ac:dyDescent="0.2">
      <c r="A16830"/>
    </row>
    <row r="16831" spans="1:1" x14ac:dyDescent="0.2">
      <c r="A16831"/>
    </row>
    <row r="16832" spans="1:1" x14ac:dyDescent="0.2">
      <c r="A16832"/>
    </row>
    <row r="16833" spans="1:1" x14ac:dyDescent="0.2">
      <c r="A16833"/>
    </row>
    <row r="16834" spans="1:1" x14ac:dyDescent="0.2">
      <c r="A16834"/>
    </row>
    <row r="16835" spans="1:1" x14ac:dyDescent="0.2">
      <c r="A16835"/>
    </row>
    <row r="16836" spans="1:1" x14ac:dyDescent="0.2">
      <c r="A16836"/>
    </row>
    <row r="16837" spans="1:1" x14ac:dyDescent="0.2">
      <c r="A16837"/>
    </row>
    <row r="16838" spans="1:1" x14ac:dyDescent="0.2">
      <c r="A16838"/>
    </row>
    <row r="16839" spans="1:1" x14ac:dyDescent="0.2">
      <c r="A16839"/>
    </row>
    <row r="16840" spans="1:1" x14ac:dyDescent="0.2">
      <c r="A16840"/>
    </row>
    <row r="16841" spans="1:1" x14ac:dyDescent="0.2">
      <c r="A16841"/>
    </row>
    <row r="16842" spans="1:1" x14ac:dyDescent="0.2">
      <c r="A16842"/>
    </row>
    <row r="16843" spans="1:1" x14ac:dyDescent="0.2">
      <c r="A16843"/>
    </row>
    <row r="16844" spans="1:1" x14ac:dyDescent="0.2">
      <c r="A16844"/>
    </row>
    <row r="16845" spans="1:1" x14ac:dyDescent="0.2">
      <c r="A16845"/>
    </row>
    <row r="16846" spans="1:1" x14ac:dyDescent="0.2">
      <c r="A16846"/>
    </row>
    <row r="16847" spans="1:1" x14ac:dyDescent="0.2">
      <c r="A16847"/>
    </row>
    <row r="16848" spans="1:1" x14ac:dyDescent="0.2">
      <c r="A16848"/>
    </row>
    <row r="16849" spans="1:1" x14ac:dyDescent="0.2">
      <c r="A16849"/>
    </row>
    <row r="16850" spans="1:1" x14ac:dyDescent="0.2">
      <c r="A16850"/>
    </row>
    <row r="16851" spans="1:1" x14ac:dyDescent="0.2">
      <c r="A16851"/>
    </row>
    <row r="16852" spans="1:1" x14ac:dyDescent="0.2">
      <c r="A16852"/>
    </row>
    <row r="16853" spans="1:1" x14ac:dyDescent="0.2">
      <c r="A16853"/>
    </row>
    <row r="16854" spans="1:1" x14ac:dyDescent="0.2">
      <c r="A16854"/>
    </row>
    <row r="16855" spans="1:1" x14ac:dyDescent="0.2">
      <c r="A16855"/>
    </row>
    <row r="16856" spans="1:1" x14ac:dyDescent="0.2">
      <c r="A16856"/>
    </row>
    <row r="16857" spans="1:1" x14ac:dyDescent="0.2">
      <c r="A16857"/>
    </row>
    <row r="16858" spans="1:1" x14ac:dyDescent="0.2">
      <c r="A16858"/>
    </row>
    <row r="16859" spans="1:1" x14ac:dyDescent="0.2">
      <c r="A16859"/>
    </row>
    <row r="16860" spans="1:1" x14ac:dyDescent="0.2">
      <c r="A16860"/>
    </row>
    <row r="16861" spans="1:1" x14ac:dyDescent="0.2">
      <c r="A16861"/>
    </row>
    <row r="16862" spans="1:1" x14ac:dyDescent="0.2">
      <c r="A16862"/>
    </row>
    <row r="16863" spans="1:1" x14ac:dyDescent="0.2">
      <c r="A16863"/>
    </row>
    <row r="16864" spans="1:1" x14ac:dyDescent="0.2">
      <c r="A16864"/>
    </row>
    <row r="16865" spans="1:1" x14ac:dyDescent="0.2">
      <c r="A16865"/>
    </row>
    <row r="16866" spans="1:1" x14ac:dyDescent="0.2">
      <c r="A16866"/>
    </row>
    <row r="16867" spans="1:1" x14ac:dyDescent="0.2">
      <c r="A16867"/>
    </row>
    <row r="16868" spans="1:1" x14ac:dyDescent="0.2">
      <c r="A16868"/>
    </row>
    <row r="16869" spans="1:1" x14ac:dyDescent="0.2">
      <c r="A16869"/>
    </row>
    <row r="16870" spans="1:1" x14ac:dyDescent="0.2">
      <c r="A16870"/>
    </row>
    <row r="16871" spans="1:1" x14ac:dyDescent="0.2">
      <c r="A16871"/>
    </row>
    <row r="16872" spans="1:1" x14ac:dyDescent="0.2">
      <c r="A16872"/>
    </row>
    <row r="16873" spans="1:1" x14ac:dyDescent="0.2">
      <c r="A16873"/>
    </row>
    <row r="16874" spans="1:1" x14ac:dyDescent="0.2">
      <c r="A16874"/>
    </row>
    <row r="16875" spans="1:1" x14ac:dyDescent="0.2">
      <c r="A16875"/>
    </row>
    <row r="16876" spans="1:1" x14ac:dyDescent="0.2">
      <c r="A16876"/>
    </row>
    <row r="16877" spans="1:1" x14ac:dyDescent="0.2">
      <c r="A16877"/>
    </row>
    <row r="16878" spans="1:1" x14ac:dyDescent="0.2">
      <c r="A16878"/>
    </row>
    <row r="16879" spans="1:1" x14ac:dyDescent="0.2">
      <c r="A16879"/>
    </row>
    <row r="16880" spans="1:1" x14ac:dyDescent="0.2">
      <c r="A16880"/>
    </row>
    <row r="16881" spans="1:1" x14ac:dyDescent="0.2">
      <c r="A16881"/>
    </row>
    <row r="16882" spans="1:1" x14ac:dyDescent="0.2">
      <c r="A16882"/>
    </row>
    <row r="16883" spans="1:1" x14ac:dyDescent="0.2">
      <c r="A16883"/>
    </row>
    <row r="16884" spans="1:1" x14ac:dyDescent="0.2">
      <c r="A16884"/>
    </row>
    <row r="16885" spans="1:1" x14ac:dyDescent="0.2">
      <c r="A16885"/>
    </row>
    <row r="16886" spans="1:1" x14ac:dyDescent="0.2">
      <c r="A16886"/>
    </row>
    <row r="16887" spans="1:1" x14ac:dyDescent="0.2">
      <c r="A16887"/>
    </row>
    <row r="16888" spans="1:1" x14ac:dyDescent="0.2">
      <c r="A16888"/>
    </row>
    <row r="16889" spans="1:1" x14ac:dyDescent="0.2">
      <c r="A16889"/>
    </row>
    <row r="16890" spans="1:1" x14ac:dyDescent="0.2">
      <c r="A16890"/>
    </row>
    <row r="16891" spans="1:1" x14ac:dyDescent="0.2">
      <c r="A16891"/>
    </row>
    <row r="16892" spans="1:1" x14ac:dyDescent="0.2">
      <c r="A16892"/>
    </row>
    <row r="16893" spans="1:1" x14ac:dyDescent="0.2">
      <c r="A16893"/>
    </row>
    <row r="16894" spans="1:1" x14ac:dyDescent="0.2">
      <c r="A16894"/>
    </row>
    <row r="16895" spans="1:1" x14ac:dyDescent="0.2">
      <c r="A16895"/>
    </row>
    <row r="16896" spans="1:1" x14ac:dyDescent="0.2">
      <c r="A16896"/>
    </row>
    <row r="16897" spans="1:1" x14ac:dyDescent="0.2">
      <c r="A16897"/>
    </row>
    <row r="16898" spans="1:1" x14ac:dyDescent="0.2">
      <c r="A16898"/>
    </row>
    <row r="16899" spans="1:1" x14ac:dyDescent="0.2">
      <c r="A16899"/>
    </row>
    <row r="16900" spans="1:1" x14ac:dyDescent="0.2">
      <c r="A16900"/>
    </row>
    <row r="16901" spans="1:1" x14ac:dyDescent="0.2">
      <c r="A16901"/>
    </row>
    <row r="16902" spans="1:1" x14ac:dyDescent="0.2">
      <c r="A16902"/>
    </row>
    <row r="16903" spans="1:1" x14ac:dyDescent="0.2">
      <c r="A16903"/>
    </row>
    <row r="16904" spans="1:1" x14ac:dyDescent="0.2">
      <c r="A16904"/>
    </row>
    <row r="16905" spans="1:1" x14ac:dyDescent="0.2">
      <c r="A16905"/>
    </row>
    <row r="16906" spans="1:1" x14ac:dyDescent="0.2">
      <c r="A16906"/>
    </row>
    <row r="16907" spans="1:1" x14ac:dyDescent="0.2">
      <c r="A16907"/>
    </row>
    <row r="16908" spans="1:1" x14ac:dyDescent="0.2">
      <c r="A16908"/>
    </row>
    <row r="16909" spans="1:1" x14ac:dyDescent="0.2">
      <c r="A16909"/>
    </row>
    <row r="16910" spans="1:1" x14ac:dyDescent="0.2">
      <c r="A16910"/>
    </row>
    <row r="16911" spans="1:1" x14ac:dyDescent="0.2">
      <c r="A16911"/>
    </row>
    <row r="16912" spans="1:1" x14ac:dyDescent="0.2">
      <c r="A16912"/>
    </row>
    <row r="16913" spans="1:1" x14ac:dyDescent="0.2">
      <c r="A16913"/>
    </row>
    <row r="16914" spans="1:1" x14ac:dyDescent="0.2">
      <c r="A16914"/>
    </row>
    <row r="16915" spans="1:1" x14ac:dyDescent="0.2">
      <c r="A16915"/>
    </row>
    <row r="16916" spans="1:1" x14ac:dyDescent="0.2">
      <c r="A16916"/>
    </row>
    <row r="16917" spans="1:1" x14ac:dyDescent="0.2">
      <c r="A16917"/>
    </row>
    <row r="16918" spans="1:1" x14ac:dyDescent="0.2">
      <c r="A16918"/>
    </row>
    <row r="16919" spans="1:1" x14ac:dyDescent="0.2">
      <c r="A16919"/>
    </row>
    <row r="16920" spans="1:1" x14ac:dyDescent="0.2">
      <c r="A16920"/>
    </row>
    <row r="16921" spans="1:1" x14ac:dyDescent="0.2">
      <c r="A16921"/>
    </row>
    <row r="16922" spans="1:1" x14ac:dyDescent="0.2">
      <c r="A16922"/>
    </row>
    <row r="16923" spans="1:1" x14ac:dyDescent="0.2">
      <c r="A16923"/>
    </row>
    <row r="16924" spans="1:1" x14ac:dyDescent="0.2">
      <c r="A16924"/>
    </row>
    <row r="16925" spans="1:1" x14ac:dyDescent="0.2">
      <c r="A16925"/>
    </row>
    <row r="16926" spans="1:1" x14ac:dyDescent="0.2">
      <c r="A16926"/>
    </row>
    <row r="16927" spans="1:1" x14ac:dyDescent="0.2">
      <c r="A16927"/>
    </row>
    <row r="16928" spans="1:1" x14ac:dyDescent="0.2">
      <c r="A16928"/>
    </row>
    <row r="16929" spans="1:1" x14ac:dyDescent="0.2">
      <c r="A16929"/>
    </row>
    <row r="16930" spans="1:1" x14ac:dyDescent="0.2">
      <c r="A16930"/>
    </row>
    <row r="16931" spans="1:1" x14ac:dyDescent="0.2">
      <c r="A16931"/>
    </row>
    <row r="16932" spans="1:1" x14ac:dyDescent="0.2">
      <c r="A16932"/>
    </row>
    <row r="16933" spans="1:1" x14ac:dyDescent="0.2">
      <c r="A16933"/>
    </row>
    <row r="16934" spans="1:1" x14ac:dyDescent="0.2">
      <c r="A16934"/>
    </row>
    <row r="16935" spans="1:1" x14ac:dyDescent="0.2">
      <c r="A16935"/>
    </row>
    <row r="16936" spans="1:1" x14ac:dyDescent="0.2">
      <c r="A16936"/>
    </row>
    <row r="16937" spans="1:1" x14ac:dyDescent="0.2">
      <c r="A16937"/>
    </row>
    <row r="16938" spans="1:1" x14ac:dyDescent="0.2">
      <c r="A16938"/>
    </row>
    <row r="16939" spans="1:1" x14ac:dyDescent="0.2">
      <c r="A16939"/>
    </row>
    <row r="16940" spans="1:1" x14ac:dyDescent="0.2">
      <c r="A16940"/>
    </row>
    <row r="16941" spans="1:1" x14ac:dyDescent="0.2">
      <c r="A16941"/>
    </row>
    <row r="16942" spans="1:1" x14ac:dyDescent="0.2">
      <c r="A16942"/>
    </row>
    <row r="16943" spans="1:1" x14ac:dyDescent="0.2">
      <c r="A16943"/>
    </row>
    <row r="16944" spans="1:1" x14ac:dyDescent="0.2">
      <c r="A16944"/>
    </row>
    <row r="16945" spans="1:1" x14ac:dyDescent="0.2">
      <c r="A16945"/>
    </row>
    <row r="16946" spans="1:1" x14ac:dyDescent="0.2">
      <c r="A16946"/>
    </row>
    <row r="16947" spans="1:1" x14ac:dyDescent="0.2">
      <c r="A16947"/>
    </row>
    <row r="16948" spans="1:1" x14ac:dyDescent="0.2">
      <c r="A16948"/>
    </row>
    <row r="16949" spans="1:1" x14ac:dyDescent="0.2">
      <c r="A16949"/>
    </row>
    <row r="16950" spans="1:1" x14ac:dyDescent="0.2">
      <c r="A16950"/>
    </row>
    <row r="16951" spans="1:1" x14ac:dyDescent="0.2">
      <c r="A16951"/>
    </row>
    <row r="16952" spans="1:1" x14ac:dyDescent="0.2">
      <c r="A16952"/>
    </row>
    <row r="16953" spans="1:1" x14ac:dyDescent="0.2">
      <c r="A16953"/>
    </row>
    <row r="16954" spans="1:1" x14ac:dyDescent="0.2">
      <c r="A16954"/>
    </row>
    <row r="16955" spans="1:1" x14ac:dyDescent="0.2">
      <c r="A16955"/>
    </row>
    <row r="16956" spans="1:1" x14ac:dyDescent="0.2">
      <c r="A16956"/>
    </row>
    <row r="16957" spans="1:1" x14ac:dyDescent="0.2">
      <c r="A16957"/>
    </row>
    <row r="16958" spans="1:1" x14ac:dyDescent="0.2">
      <c r="A16958"/>
    </row>
    <row r="16959" spans="1:1" x14ac:dyDescent="0.2">
      <c r="A16959"/>
    </row>
    <row r="16960" spans="1:1" x14ac:dyDescent="0.2">
      <c r="A16960"/>
    </row>
    <row r="16961" spans="1:1" x14ac:dyDescent="0.2">
      <c r="A16961"/>
    </row>
    <row r="16962" spans="1:1" x14ac:dyDescent="0.2">
      <c r="A16962"/>
    </row>
    <row r="16963" spans="1:1" x14ac:dyDescent="0.2">
      <c r="A16963"/>
    </row>
    <row r="16964" spans="1:1" x14ac:dyDescent="0.2">
      <c r="A16964"/>
    </row>
    <row r="16965" spans="1:1" x14ac:dyDescent="0.2">
      <c r="A16965"/>
    </row>
    <row r="16966" spans="1:1" x14ac:dyDescent="0.2">
      <c r="A16966"/>
    </row>
    <row r="16967" spans="1:1" x14ac:dyDescent="0.2">
      <c r="A16967"/>
    </row>
    <row r="16968" spans="1:1" x14ac:dyDescent="0.2">
      <c r="A16968"/>
    </row>
    <row r="16969" spans="1:1" x14ac:dyDescent="0.2">
      <c r="A16969"/>
    </row>
    <row r="16970" spans="1:1" x14ac:dyDescent="0.2">
      <c r="A16970"/>
    </row>
    <row r="16971" spans="1:1" x14ac:dyDescent="0.2">
      <c r="A16971"/>
    </row>
    <row r="16972" spans="1:1" x14ac:dyDescent="0.2">
      <c r="A16972"/>
    </row>
    <row r="16973" spans="1:1" x14ac:dyDescent="0.2">
      <c r="A16973"/>
    </row>
    <row r="16974" spans="1:1" x14ac:dyDescent="0.2">
      <c r="A16974"/>
    </row>
    <row r="16975" spans="1:1" x14ac:dyDescent="0.2">
      <c r="A16975"/>
    </row>
    <row r="16976" spans="1:1" x14ac:dyDescent="0.2">
      <c r="A16976"/>
    </row>
    <row r="16977" spans="1:1" x14ac:dyDescent="0.2">
      <c r="A16977"/>
    </row>
    <row r="16978" spans="1:1" x14ac:dyDescent="0.2">
      <c r="A16978"/>
    </row>
    <row r="16979" spans="1:1" x14ac:dyDescent="0.2">
      <c r="A16979"/>
    </row>
    <row r="16980" spans="1:1" x14ac:dyDescent="0.2">
      <c r="A16980"/>
    </row>
    <row r="16981" spans="1:1" x14ac:dyDescent="0.2">
      <c r="A16981"/>
    </row>
    <row r="16982" spans="1:1" x14ac:dyDescent="0.2">
      <c r="A16982"/>
    </row>
    <row r="16983" spans="1:1" x14ac:dyDescent="0.2">
      <c r="A16983"/>
    </row>
    <row r="16984" spans="1:1" x14ac:dyDescent="0.2">
      <c r="A16984"/>
    </row>
    <row r="16985" spans="1:1" x14ac:dyDescent="0.2">
      <c r="A16985"/>
    </row>
    <row r="16986" spans="1:1" x14ac:dyDescent="0.2">
      <c r="A16986"/>
    </row>
    <row r="16987" spans="1:1" x14ac:dyDescent="0.2">
      <c r="A16987"/>
    </row>
    <row r="16988" spans="1:1" x14ac:dyDescent="0.2">
      <c r="A16988"/>
    </row>
    <row r="16989" spans="1:1" x14ac:dyDescent="0.2">
      <c r="A16989"/>
    </row>
    <row r="16990" spans="1:1" x14ac:dyDescent="0.2">
      <c r="A16990"/>
    </row>
    <row r="16991" spans="1:1" x14ac:dyDescent="0.2">
      <c r="A16991"/>
    </row>
    <row r="16992" spans="1:1" x14ac:dyDescent="0.2">
      <c r="A16992"/>
    </row>
    <row r="16993" spans="1:1" x14ac:dyDescent="0.2">
      <c r="A16993"/>
    </row>
    <row r="16994" spans="1:1" x14ac:dyDescent="0.2">
      <c r="A16994"/>
    </row>
    <row r="16995" spans="1:1" x14ac:dyDescent="0.2">
      <c r="A16995"/>
    </row>
    <row r="16996" spans="1:1" x14ac:dyDescent="0.2">
      <c r="A16996"/>
    </row>
    <row r="16997" spans="1:1" x14ac:dyDescent="0.2">
      <c r="A16997"/>
    </row>
    <row r="16998" spans="1:1" x14ac:dyDescent="0.2">
      <c r="A16998"/>
    </row>
    <row r="16999" spans="1:1" x14ac:dyDescent="0.2">
      <c r="A16999"/>
    </row>
    <row r="17000" spans="1:1" x14ac:dyDescent="0.2">
      <c r="A17000"/>
    </row>
    <row r="17001" spans="1:1" x14ac:dyDescent="0.2">
      <c r="A17001"/>
    </row>
    <row r="17002" spans="1:1" x14ac:dyDescent="0.2">
      <c r="A17002"/>
    </row>
    <row r="17003" spans="1:1" x14ac:dyDescent="0.2">
      <c r="A17003"/>
    </row>
    <row r="17004" spans="1:1" x14ac:dyDescent="0.2">
      <c r="A17004"/>
    </row>
    <row r="17005" spans="1:1" x14ac:dyDescent="0.2">
      <c r="A17005"/>
    </row>
    <row r="17006" spans="1:1" x14ac:dyDescent="0.2">
      <c r="A17006"/>
    </row>
    <row r="17007" spans="1:1" x14ac:dyDescent="0.2">
      <c r="A17007"/>
    </row>
    <row r="17008" spans="1:1" x14ac:dyDescent="0.2">
      <c r="A17008"/>
    </row>
    <row r="17009" spans="1:1" x14ac:dyDescent="0.2">
      <c r="A17009"/>
    </row>
    <row r="17010" spans="1:1" x14ac:dyDescent="0.2">
      <c r="A17010"/>
    </row>
    <row r="17011" spans="1:1" x14ac:dyDescent="0.2">
      <c r="A17011"/>
    </row>
    <row r="17012" spans="1:1" x14ac:dyDescent="0.2">
      <c r="A17012"/>
    </row>
    <row r="17013" spans="1:1" x14ac:dyDescent="0.2">
      <c r="A17013"/>
    </row>
    <row r="17014" spans="1:1" x14ac:dyDescent="0.2">
      <c r="A17014"/>
    </row>
    <row r="17015" spans="1:1" x14ac:dyDescent="0.2">
      <c r="A17015"/>
    </row>
    <row r="17016" spans="1:1" x14ac:dyDescent="0.2">
      <c r="A17016"/>
    </row>
    <row r="17017" spans="1:1" x14ac:dyDescent="0.2">
      <c r="A17017"/>
    </row>
    <row r="17018" spans="1:1" x14ac:dyDescent="0.2">
      <c r="A17018"/>
    </row>
    <row r="17019" spans="1:1" x14ac:dyDescent="0.2">
      <c r="A17019"/>
    </row>
    <row r="17020" spans="1:1" x14ac:dyDescent="0.2">
      <c r="A17020"/>
    </row>
    <row r="17021" spans="1:1" x14ac:dyDescent="0.2">
      <c r="A17021"/>
    </row>
    <row r="17022" spans="1:1" x14ac:dyDescent="0.2">
      <c r="A17022"/>
    </row>
    <row r="17023" spans="1:1" x14ac:dyDescent="0.2">
      <c r="A17023"/>
    </row>
    <row r="17024" spans="1:1" x14ac:dyDescent="0.2">
      <c r="A17024"/>
    </row>
    <row r="17025" spans="1:1" x14ac:dyDescent="0.2">
      <c r="A17025"/>
    </row>
    <row r="17026" spans="1:1" x14ac:dyDescent="0.2">
      <c r="A17026"/>
    </row>
    <row r="17027" spans="1:1" x14ac:dyDescent="0.2">
      <c r="A17027"/>
    </row>
    <row r="17028" spans="1:1" x14ac:dyDescent="0.2">
      <c r="A17028"/>
    </row>
    <row r="17029" spans="1:1" x14ac:dyDescent="0.2">
      <c r="A17029"/>
    </row>
    <row r="17030" spans="1:1" x14ac:dyDescent="0.2">
      <c r="A17030"/>
    </row>
    <row r="17031" spans="1:1" x14ac:dyDescent="0.2">
      <c r="A17031"/>
    </row>
    <row r="17032" spans="1:1" x14ac:dyDescent="0.2">
      <c r="A17032"/>
    </row>
    <row r="17033" spans="1:1" x14ac:dyDescent="0.2">
      <c r="A17033"/>
    </row>
    <row r="17034" spans="1:1" x14ac:dyDescent="0.2">
      <c r="A17034"/>
    </row>
    <row r="17035" spans="1:1" x14ac:dyDescent="0.2">
      <c r="A17035"/>
    </row>
    <row r="17036" spans="1:1" x14ac:dyDescent="0.2">
      <c r="A17036"/>
    </row>
    <row r="17037" spans="1:1" x14ac:dyDescent="0.2">
      <c r="A17037"/>
    </row>
    <row r="17038" spans="1:1" x14ac:dyDescent="0.2">
      <c r="A17038"/>
    </row>
    <row r="17039" spans="1:1" x14ac:dyDescent="0.2">
      <c r="A17039"/>
    </row>
    <row r="17040" spans="1:1" x14ac:dyDescent="0.2">
      <c r="A17040"/>
    </row>
    <row r="17041" spans="1:1" x14ac:dyDescent="0.2">
      <c r="A17041"/>
    </row>
    <row r="17042" spans="1:1" x14ac:dyDescent="0.2">
      <c r="A17042"/>
    </row>
    <row r="17043" spans="1:1" x14ac:dyDescent="0.2">
      <c r="A17043"/>
    </row>
    <row r="17044" spans="1:1" x14ac:dyDescent="0.2">
      <c r="A17044"/>
    </row>
    <row r="17045" spans="1:1" x14ac:dyDescent="0.2">
      <c r="A17045"/>
    </row>
    <row r="17046" spans="1:1" x14ac:dyDescent="0.2">
      <c r="A17046"/>
    </row>
    <row r="17047" spans="1:1" x14ac:dyDescent="0.2">
      <c r="A17047"/>
    </row>
    <row r="17048" spans="1:1" x14ac:dyDescent="0.2">
      <c r="A17048"/>
    </row>
    <row r="17049" spans="1:1" x14ac:dyDescent="0.2">
      <c r="A17049"/>
    </row>
    <row r="17050" spans="1:1" x14ac:dyDescent="0.2">
      <c r="A17050"/>
    </row>
    <row r="17051" spans="1:1" x14ac:dyDescent="0.2">
      <c r="A17051"/>
    </row>
    <row r="17052" spans="1:1" x14ac:dyDescent="0.2">
      <c r="A17052"/>
    </row>
    <row r="17053" spans="1:1" x14ac:dyDescent="0.2">
      <c r="A17053"/>
    </row>
    <row r="17054" spans="1:1" x14ac:dyDescent="0.2">
      <c r="A17054"/>
    </row>
    <row r="17055" spans="1:1" x14ac:dyDescent="0.2">
      <c r="A17055"/>
    </row>
    <row r="17056" spans="1:1" x14ac:dyDescent="0.2">
      <c r="A17056"/>
    </row>
    <row r="17057" spans="1:1" x14ac:dyDescent="0.2">
      <c r="A17057"/>
    </row>
    <row r="17058" spans="1:1" x14ac:dyDescent="0.2">
      <c r="A17058"/>
    </row>
    <row r="17059" spans="1:1" x14ac:dyDescent="0.2">
      <c r="A17059"/>
    </row>
    <row r="17060" spans="1:1" x14ac:dyDescent="0.2">
      <c r="A17060"/>
    </row>
    <row r="17061" spans="1:1" x14ac:dyDescent="0.2">
      <c r="A17061"/>
    </row>
    <row r="17062" spans="1:1" x14ac:dyDescent="0.2">
      <c r="A17062"/>
    </row>
    <row r="17063" spans="1:1" x14ac:dyDescent="0.2">
      <c r="A17063"/>
    </row>
    <row r="17064" spans="1:1" x14ac:dyDescent="0.2">
      <c r="A17064"/>
    </row>
    <row r="17065" spans="1:1" x14ac:dyDescent="0.2">
      <c r="A17065"/>
    </row>
    <row r="17066" spans="1:1" x14ac:dyDescent="0.2">
      <c r="A17066"/>
    </row>
    <row r="17067" spans="1:1" x14ac:dyDescent="0.2">
      <c r="A17067"/>
    </row>
    <row r="17068" spans="1:1" x14ac:dyDescent="0.2">
      <c r="A17068"/>
    </row>
    <row r="17069" spans="1:1" x14ac:dyDescent="0.2">
      <c r="A17069"/>
    </row>
    <row r="17070" spans="1:1" x14ac:dyDescent="0.2">
      <c r="A17070"/>
    </row>
    <row r="17071" spans="1:1" x14ac:dyDescent="0.2">
      <c r="A17071"/>
    </row>
    <row r="17072" spans="1:1" x14ac:dyDescent="0.2">
      <c r="A17072"/>
    </row>
    <row r="17073" spans="1:1" x14ac:dyDescent="0.2">
      <c r="A17073"/>
    </row>
    <row r="17074" spans="1:1" x14ac:dyDescent="0.2">
      <c r="A17074"/>
    </row>
    <row r="17075" spans="1:1" x14ac:dyDescent="0.2">
      <c r="A17075"/>
    </row>
    <row r="17076" spans="1:1" x14ac:dyDescent="0.2">
      <c r="A17076"/>
    </row>
    <row r="17077" spans="1:1" x14ac:dyDescent="0.2">
      <c r="A17077"/>
    </row>
    <row r="17078" spans="1:1" x14ac:dyDescent="0.2">
      <c r="A17078"/>
    </row>
    <row r="17079" spans="1:1" x14ac:dyDescent="0.2">
      <c r="A17079"/>
    </row>
    <row r="17080" spans="1:1" x14ac:dyDescent="0.2">
      <c r="A17080"/>
    </row>
    <row r="17081" spans="1:1" x14ac:dyDescent="0.2">
      <c r="A17081"/>
    </row>
    <row r="17082" spans="1:1" x14ac:dyDescent="0.2">
      <c r="A17082"/>
    </row>
    <row r="17083" spans="1:1" x14ac:dyDescent="0.2">
      <c r="A17083"/>
    </row>
    <row r="17084" spans="1:1" x14ac:dyDescent="0.2">
      <c r="A17084"/>
    </row>
    <row r="17085" spans="1:1" x14ac:dyDescent="0.2">
      <c r="A17085"/>
    </row>
    <row r="17086" spans="1:1" x14ac:dyDescent="0.2">
      <c r="A17086"/>
    </row>
    <row r="17087" spans="1:1" x14ac:dyDescent="0.2">
      <c r="A17087"/>
    </row>
    <row r="17088" spans="1:1" x14ac:dyDescent="0.2">
      <c r="A17088"/>
    </row>
    <row r="17089" spans="1:1" x14ac:dyDescent="0.2">
      <c r="A17089"/>
    </row>
    <row r="17090" spans="1:1" x14ac:dyDescent="0.2">
      <c r="A17090"/>
    </row>
    <row r="17091" spans="1:1" x14ac:dyDescent="0.2">
      <c r="A17091"/>
    </row>
    <row r="17092" spans="1:1" x14ac:dyDescent="0.2">
      <c r="A17092"/>
    </row>
    <row r="17093" spans="1:1" x14ac:dyDescent="0.2">
      <c r="A17093"/>
    </row>
    <row r="17094" spans="1:1" x14ac:dyDescent="0.2">
      <c r="A17094"/>
    </row>
    <row r="17095" spans="1:1" x14ac:dyDescent="0.2">
      <c r="A17095"/>
    </row>
    <row r="17096" spans="1:1" x14ac:dyDescent="0.2">
      <c r="A17096"/>
    </row>
    <row r="17097" spans="1:1" x14ac:dyDescent="0.2">
      <c r="A17097"/>
    </row>
    <row r="17098" spans="1:1" x14ac:dyDescent="0.2">
      <c r="A17098"/>
    </row>
    <row r="17099" spans="1:1" x14ac:dyDescent="0.2">
      <c r="A17099"/>
    </row>
    <row r="17100" spans="1:1" x14ac:dyDescent="0.2">
      <c r="A17100"/>
    </row>
    <row r="17101" spans="1:1" x14ac:dyDescent="0.2">
      <c r="A17101"/>
    </row>
    <row r="17102" spans="1:1" x14ac:dyDescent="0.2">
      <c r="A17102"/>
    </row>
    <row r="17103" spans="1:1" x14ac:dyDescent="0.2">
      <c r="A17103"/>
    </row>
    <row r="17104" spans="1:1" x14ac:dyDescent="0.2">
      <c r="A17104"/>
    </row>
    <row r="17105" spans="1:1" x14ac:dyDescent="0.2">
      <c r="A17105"/>
    </row>
    <row r="17106" spans="1:1" x14ac:dyDescent="0.2">
      <c r="A17106"/>
    </row>
    <row r="17107" spans="1:1" x14ac:dyDescent="0.2">
      <c r="A17107"/>
    </row>
    <row r="17108" spans="1:1" x14ac:dyDescent="0.2">
      <c r="A17108"/>
    </row>
    <row r="17109" spans="1:1" x14ac:dyDescent="0.2">
      <c r="A17109"/>
    </row>
    <row r="17110" spans="1:1" x14ac:dyDescent="0.2">
      <c r="A17110"/>
    </row>
    <row r="17111" spans="1:1" x14ac:dyDescent="0.2">
      <c r="A17111"/>
    </row>
    <row r="17112" spans="1:1" x14ac:dyDescent="0.2">
      <c r="A17112"/>
    </row>
    <row r="17113" spans="1:1" x14ac:dyDescent="0.2">
      <c r="A17113"/>
    </row>
    <row r="17114" spans="1:1" x14ac:dyDescent="0.2">
      <c r="A17114"/>
    </row>
    <row r="17115" spans="1:1" x14ac:dyDescent="0.2">
      <c r="A17115"/>
    </row>
    <row r="17116" spans="1:1" x14ac:dyDescent="0.2">
      <c r="A17116"/>
    </row>
    <row r="17117" spans="1:1" x14ac:dyDescent="0.2">
      <c r="A17117"/>
    </row>
    <row r="17118" spans="1:1" x14ac:dyDescent="0.2">
      <c r="A17118"/>
    </row>
    <row r="17119" spans="1:1" x14ac:dyDescent="0.2">
      <c r="A17119"/>
    </row>
    <row r="17120" spans="1:1" x14ac:dyDescent="0.2">
      <c r="A17120"/>
    </row>
    <row r="17121" spans="1:1" x14ac:dyDescent="0.2">
      <c r="A17121"/>
    </row>
    <row r="17122" spans="1:1" x14ac:dyDescent="0.2">
      <c r="A17122"/>
    </row>
    <row r="17123" spans="1:1" x14ac:dyDescent="0.2">
      <c r="A17123"/>
    </row>
    <row r="17124" spans="1:1" x14ac:dyDescent="0.2">
      <c r="A17124"/>
    </row>
    <row r="17125" spans="1:1" x14ac:dyDescent="0.2">
      <c r="A17125"/>
    </row>
    <row r="17126" spans="1:1" x14ac:dyDescent="0.2">
      <c r="A17126"/>
    </row>
    <row r="17127" spans="1:1" x14ac:dyDescent="0.2">
      <c r="A17127"/>
    </row>
    <row r="17128" spans="1:1" x14ac:dyDescent="0.2">
      <c r="A17128"/>
    </row>
    <row r="17129" spans="1:1" x14ac:dyDescent="0.2">
      <c r="A17129"/>
    </row>
    <row r="17130" spans="1:1" x14ac:dyDescent="0.2">
      <c r="A17130"/>
    </row>
    <row r="17131" spans="1:1" x14ac:dyDescent="0.2">
      <c r="A17131"/>
    </row>
    <row r="17132" spans="1:1" x14ac:dyDescent="0.2">
      <c r="A17132"/>
    </row>
    <row r="17133" spans="1:1" x14ac:dyDescent="0.2">
      <c r="A17133"/>
    </row>
    <row r="17134" spans="1:1" x14ac:dyDescent="0.2">
      <c r="A17134"/>
    </row>
    <row r="17135" spans="1:1" x14ac:dyDescent="0.2">
      <c r="A17135"/>
    </row>
    <row r="17136" spans="1:1" x14ac:dyDescent="0.2">
      <c r="A17136"/>
    </row>
    <row r="17137" spans="1:1" x14ac:dyDescent="0.2">
      <c r="A17137"/>
    </row>
    <row r="17138" spans="1:1" x14ac:dyDescent="0.2">
      <c r="A17138"/>
    </row>
    <row r="17139" spans="1:1" x14ac:dyDescent="0.2">
      <c r="A17139"/>
    </row>
    <row r="17140" spans="1:1" x14ac:dyDescent="0.2">
      <c r="A17140"/>
    </row>
    <row r="17141" spans="1:1" x14ac:dyDescent="0.2">
      <c r="A17141"/>
    </row>
    <row r="17142" spans="1:1" x14ac:dyDescent="0.2">
      <c r="A17142"/>
    </row>
    <row r="17143" spans="1:1" x14ac:dyDescent="0.2">
      <c r="A17143"/>
    </row>
    <row r="17144" spans="1:1" x14ac:dyDescent="0.2">
      <c r="A17144"/>
    </row>
    <row r="17145" spans="1:1" x14ac:dyDescent="0.2">
      <c r="A17145"/>
    </row>
    <row r="17146" spans="1:1" x14ac:dyDescent="0.2">
      <c r="A17146"/>
    </row>
    <row r="17147" spans="1:1" x14ac:dyDescent="0.2">
      <c r="A17147"/>
    </row>
    <row r="17148" spans="1:1" x14ac:dyDescent="0.2">
      <c r="A17148"/>
    </row>
    <row r="17149" spans="1:1" x14ac:dyDescent="0.2">
      <c r="A17149"/>
    </row>
    <row r="17150" spans="1:1" x14ac:dyDescent="0.2">
      <c r="A17150"/>
    </row>
    <row r="17151" spans="1:1" x14ac:dyDescent="0.2">
      <c r="A17151"/>
    </row>
    <row r="17152" spans="1:1" x14ac:dyDescent="0.2">
      <c r="A17152"/>
    </row>
    <row r="17153" spans="1:1" x14ac:dyDescent="0.2">
      <c r="A17153"/>
    </row>
    <row r="17154" spans="1:1" x14ac:dyDescent="0.2">
      <c r="A17154"/>
    </row>
    <row r="17155" spans="1:1" x14ac:dyDescent="0.2">
      <c r="A17155"/>
    </row>
    <row r="17156" spans="1:1" x14ac:dyDescent="0.2">
      <c r="A17156"/>
    </row>
    <row r="17157" spans="1:1" x14ac:dyDescent="0.2">
      <c r="A17157"/>
    </row>
    <row r="17158" spans="1:1" x14ac:dyDescent="0.2">
      <c r="A17158"/>
    </row>
    <row r="17159" spans="1:1" x14ac:dyDescent="0.2">
      <c r="A17159"/>
    </row>
    <row r="17160" spans="1:1" x14ac:dyDescent="0.2">
      <c r="A17160"/>
    </row>
    <row r="17161" spans="1:1" x14ac:dyDescent="0.2">
      <c r="A17161"/>
    </row>
    <row r="17162" spans="1:1" x14ac:dyDescent="0.2">
      <c r="A17162"/>
    </row>
    <row r="17163" spans="1:1" x14ac:dyDescent="0.2">
      <c r="A17163"/>
    </row>
    <row r="17164" spans="1:1" x14ac:dyDescent="0.2">
      <c r="A17164"/>
    </row>
    <row r="17165" spans="1:1" x14ac:dyDescent="0.2">
      <c r="A17165"/>
    </row>
    <row r="17166" spans="1:1" x14ac:dyDescent="0.2">
      <c r="A17166"/>
    </row>
    <row r="17167" spans="1:1" x14ac:dyDescent="0.2">
      <c r="A17167"/>
    </row>
    <row r="17168" spans="1:1" x14ac:dyDescent="0.2">
      <c r="A17168"/>
    </row>
    <row r="17169" spans="1:1" x14ac:dyDescent="0.2">
      <c r="A17169"/>
    </row>
    <row r="17170" spans="1:1" x14ac:dyDescent="0.2">
      <c r="A17170"/>
    </row>
    <row r="17171" spans="1:1" x14ac:dyDescent="0.2">
      <c r="A17171"/>
    </row>
    <row r="17172" spans="1:1" x14ac:dyDescent="0.2">
      <c r="A17172"/>
    </row>
    <row r="17173" spans="1:1" x14ac:dyDescent="0.2">
      <c r="A17173"/>
    </row>
    <row r="17174" spans="1:1" x14ac:dyDescent="0.2">
      <c r="A17174"/>
    </row>
    <row r="17175" spans="1:1" x14ac:dyDescent="0.2">
      <c r="A17175"/>
    </row>
    <row r="17176" spans="1:1" x14ac:dyDescent="0.2">
      <c r="A17176"/>
    </row>
    <row r="17177" spans="1:1" x14ac:dyDescent="0.2">
      <c r="A17177"/>
    </row>
    <row r="17178" spans="1:1" x14ac:dyDescent="0.2">
      <c r="A17178"/>
    </row>
    <row r="17179" spans="1:1" x14ac:dyDescent="0.2">
      <c r="A17179"/>
    </row>
    <row r="17180" spans="1:1" x14ac:dyDescent="0.2">
      <c r="A17180"/>
    </row>
    <row r="17181" spans="1:1" x14ac:dyDescent="0.2">
      <c r="A17181"/>
    </row>
    <row r="17182" spans="1:1" x14ac:dyDescent="0.2">
      <c r="A17182"/>
    </row>
    <row r="17183" spans="1:1" x14ac:dyDescent="0.2">
      <c r="A17183"/>
    </row>
    <row r="17184" spans="1:1" x14ac:dyDescent="0.2">
      <c r="A17184"/>
    </row>
    <row r="17185" spans="1:1" x14ac:dyDescent="0.2">
      <c r="A17185"/>
    </row>
    <row r="17186" spans="1:1" x14ac:dyDescent="0.2">
      <c r="A17186"/>
    </row>
    <row r="17187" spans="1:1" x14ac:dyDescent="0.2">
      <c r="A17187"/>
    </row>
    <row r="17188" spans="1:1" x14ac:dyDescent="0.2">
      <c r="A17188"/>
    </row>
    <row r="17189" spans="1:1" x14ac:dyDescent="0.2">
      <c r="A17189"/>
    </row>
    <row r="17190" spans="1:1" x14ac:dyDescent="0.2">
      <c r="A17190"/>
    </row>
    <row r="17191" spans="1:1" x14ac:dyDescent="0.2">
      <c r="A17191"/>
    </row>
    <row r="17192" spans="1:1" x14ac:dyDescent="0.2">
      <c r="A17192"/>
    </row>
    <row r="17193" spans="1:1" x14ac:dyDescent="0.2">
      <c r="A17193"/>
    </row>
    <row r="17194" spans="1:1" x14ac:dyDescent="0.2">
      <c r="A17194"/>
    </row>
    <row r="17195" spans="1:1" x14ac:dyDescent="0.2">
      <c r="A17195"/>
    </row>
    <row r="17196" spans="1:1" x14ac:dyDescent="0.2">
      <c r="A17196"/>
    </row>
    <row r="17197" spans="1:1" x14ac:dyDescent="0.2">
      <c r="A17197"/>
    </row>
    <row r="17198" spans="1:1" x14ac:dyDescent="0.2">
      <c r="A17198"/>
    </row>
    <row r="17199" spans="1:1" x14ac:dyDescent="0.2">
      <c r="A17199"/>
    </row>
    <row r="17200" spans="1:1" x14ac:dyDescent="0.2">
      <c r="A17200"/>
    </row>
    <row r="17201" spans="1:1" x14ac:dyDescent="0.2">
      <c r="A17201"/>
    </row>
    <row r="17202" spans="1:1" x14ac:dyDescent="0.2">
      <c r="A17202"/>
    </row>
    <row r="17203" spans="1:1" x14ac:dyDescent="0.2">
      <c r="A17203"/>
    </row>
    <row r="17204" spans="1:1" x14ac:dyDescent="0.2">
      <c r="A17204"/>
    </row>
    <row r="17205" spans="1:1" x14ac:dyDescent="0.2">
      <c r="A17205"/>
    </row>
    <row r="17206" spans="1:1" x14ac:dyDescent="0.2">
      <c r="A17206"/>
    </row>
    <row r="17207" spans="1:1" x14ac:dyDescent="0.2">
      <c r="A17207"/>
    </row>
    <row r="17208" spans="1:1" x14ac:dyDescent="0.2">
      <c r="A17208"/>
    </row>
    <row r="17209" spans="1:1" x14ac:dyDescent="0.2">
      <c r="A17209"/>
    </row>
    <row r="17210" spans="1:1" x14ac:dyDescent="0.2">
      <c r="A17210"/>
    </row>
    <row r="17211" spans="1:1" x14ac:dyDescent="0.2">
      <c r="A17211"/>
    </row>
    <row r="17212" spans="1:1" x14ac:dyDescent="0.2">
      <c r="A17212"/>
    </row>
    <row r="17213" spans="1:1" x14ac:dyDescent="0.2">
      <c r="A17213"/>
    </row>
    <row r="17214" spans="1:1" x14ac:dyDescent="0.2">
      <c r="A17214"/>
    </row>
    <row r="17215" spans="1:1" x14ac:dyDescent="0.2">
      <c r="A17215"/>
    </row>
    <row r="17216" spans="1:1" x14ac:dyDescent="0.2">
      <c r="A17216"/>
    </row>
    <row r="17217" spans="1:1" x14ac:dyDescent="0.2">
      <c r="A17217"/>
    </row>
    <row r="17218" spans="1:1" x14ac:dyDescent="0.2">
      <c r="A17218"/>
    </row>
    <row r="17219" spans="1:1" x14ac:dyDescent="0.2">
      <c r="A17219"/>
    </row>
    <row r="17220" spans="1:1" x14ac:dyDescent="0.2">
      <c r="A17220"/>
    </row>
    <row r="17221" spans="1:1" x14ac:dyDescent="0.2">
      <c r="A17221"/>
    </row>
    <row r="17222" spans="1:1" x14ac:dyDescent="0.2">
      <c r="A17222"/>
    </row>
    <row r="17223" spans="1:1" x14ac:dyDescent="0.2">
      <c r="A17223"/>
    </row>
    <row r="17224" spans="1:1" x14ac:dyDescent="0.2">
      <c r="A17224"/>
    </row>
    <row r="17225" spans="1:1" x14ac:dyDescent="0.2">
      <c r="A17225"/>
    </row>
    <row r="17226" spans="1:1" x14ac:dyDescent="0.2">
      <c r="A17226"/>
    </row>
    <row r="17227" spans="1:1" x14ac:dyDescent="0.2">
      <c r="A17227"/>
    </row>
    <row r="17228" spans="1:1" x14ac:dyDescent="0.2">
      <c r="A17228"/>
    </row>
    <row r="17229" spans="1:1" x14ac:dyDescent="0.2">
      <c r="A17229"/>
    </row>
    <row r="17230" spans="1:1" x14ac:dyDescent="0.2">
      <c r="A17230"/>
    </row>
    <row r="17231" spans="1:1" x14ac:dyDescent="0.2">
      <c r="A17231"/>
    </row>
    <row r="17232" spans="1:1" x14ac:dyDescent="0.2">
      <c r="A17232"/>
    </row>
    <row r="17233" spans="1:1" x14ac:dyDescent="0.2">
      <c r="A17233"/>
    </row>
    <row r="17234" spans="1:1" x14ac:dyDescent="0.2">
      <c r="A17234"/>
    </row>
    <row r="17235" spans="1:1" x14ac:dyDescent="0.2">
      <c r="A17235"/>
    </row>
    <row r="17236" spans="1:1" x14ac:dyDescent="0.2">
      <c r="A17236"/>
    </row>
    <row r="17237" spans="1:1" x14ac:dyDescent="0.2">
      <c r="A17237"/>
    </row>
    <row r="17238" spans="1:1" x14ac:dyDescent="0.2">
      <c r="A17238"/>
    </row>
    <row r="17239" spans="1:1" x14ac:dyDescent="0.2">
      <c r="A17239"/>
    </row>
    <row r="17240" spans="1:1" x14ac:dyDescent="0.2">
      <c r="A17240"/>
    </row>
    <row r="17241" spans="1:1" x14ac:dyDescent="0.2">
      <c r="A17241"/>
    </row>
    <row r="17242" spans="1:1" x14ac:dyDescent="0.2">
      <c r="A17242"/>
    </row>
    <row r="17243" spans="1:1" x14ac:dyDescent="0.2">
      <c r="A17243"/>
    </row>
    <row r="17244" spans="1:1" x14ac:dyDescent="0.2">
      <c r="A17244"/>
    </row>
    <row r="17245" spans="1:1" x14ac:dyDescent="0.2">
      <c r="A17245"/>
    </row>
    <row r="17246" spans="1:1" x14ac:dyDescent="0.2">
      <c r="A17246"/>
    </row>
    <row r="17247" spans="1:1" x14ac:dyDescent="0.2">
      <c r="A17247"/>
    </row>
    <row r="17248" spans="1:1" x14ac:dyDescent="0.2">
      <c r="A17248"/>
    </row>
    <row r="17249" spans="1:1" x14ac:dyDescent="0.2">
      <c r="A17249"/>
    </row>
    <row r="17250" spans="1:1" x14ac:dyDescent="0.2">
      <c r="A17250"/>
    </row>
    <row r="17251" spans="1:1" x14ac:dyDescent="0.2">
      <c r="A17251"/>
    </row>
    <row r="17252" spans="1:1" x14ac:dyDescent="0.2">
      <c r="A17252"/>
    </row>
    <row r="17253" spans="1:1" x14ac:dyDescent="0.2">
      <c r="A17253"/>
    </row>
    <row r="17254" spans="1:1" x14ac:dyDescent="0.2">
      <c r="A17254"/>
    </row>
    <row r="17255" spans="1:1" x14ac:dyDescent="0.2">
      <c r="A17255"/>
    </row>
    <row r="17256" spans="1:1" x14ac:dyDescent="0.2">
      <c r="A17256"/>
    </row>
    <row r="17257" spans="1:1" x14ac:dyDescent="0.2">
      <c r="A17257"/>
    </row>
    <row r="17258" spans="1:1" x14ac:dyDescent="0.2">
      <c r="A17258"/>
    </row>
    <row r="17259" spans="1:1" x14ac:dyDescent="0.2">
      <c r="A17259"/>
    </row>
    <row r="17260" spans="1:1" x14ac:dyDescent="0.2">
      <c r="A17260"/>
    </row>
    <row r="17261" spans="1:1" x14ac:dyDescent="0.2">
      <c r="A17261"/>
    </row>
    <row r="17262" spans="1:1" x14ac:dyDescent="0.2">
      <c r="A17262"/>
    </row>
    <row r="17263" spans="1:1" x14ac:dyDescent="0.2">
      <c r="A17263"/>
    </row>
    <row r="17264" spans="1:1" x14ac:dyDescent="0.2">
      <c r="A17264"/>
    </row>
    <row r="17265" spans="1:1" x14ac:dyDescent="0.2">
      <c r="A17265"/>
    </row>
    <row r="17266" spans="1:1" x14ac:dyDescent="0.2">
      <c r="A17266"/>
    </row>
    <row r="17267" spans="1:1" x14ac:dyDescent="0.2">
      <c r="A17267"/>
    </row>
    <row r="17268" spans="1:1" x14ac:dyDescent="0.2">
      <c r="A17268"/>
    </row>
    <row r="17269" spans="1:1" x14ac:dyDescent="0.2">
      <c r="A17269"/>
    </row>
    <row r="17270" spans="1:1" x14ac:dyDescent="0.2">
      <c r="A17270"/>
    </row>
    <row r="17271" spans="1:1" x14ac:dyDescent="0.2">
      <c r="A17271"/>
    </row>
    <row r="17272" spans="1:1" x14ac:dyDescent="0.2">
      <c r="A17272"/>
    </row>
    <row r="17273" spans="1:1" x14ac:dyDescent="0.2">
      <c r="A17273"/>
    </row>
    <row r="17274" spans="1:1" x14ac:dyDescent="0.2">
      <c r="A17274"/>
    </row>
    <row r="17275" spans="1:1" x14ac:dyDescent="0.2">
      <c r="A17275"/>
    </row>
    <row r="17276" spans="1:1" x14ac:dyDescent="0.2">
      <c r="A17276"/>
    </row>
    <row r="17277" spans="1:1" x14ac:dyDescent="0.2">
      <c r="A17277"/>
    </row>
    <row r="17278" spans="1:1" x14ac:dyDescent="0.2">
      <c r="A17278"/>
    </row>
    <row r="17279" spans="1:1" x14ac:dyDescent="0.2">
      <c r="A17279"/>
    </row>
    <row r="17280" spans="1:1" x14ac:dyDescent="0.2">
      <c r="A17280"/>
    </row>
    <row r="17281" spans="1:1" x14ac:dyDescent="0.2">
      <c r="A17281"/>
    </row>
    <row r="17282" spans="1:1" x14ac:dyDescent="0.2">
      <c r="A17282"/>
    </row>
    <row r="17283" spans="1:1" x14ac:dyDescent="0.2">
      <c r="A17283"/>
    </row>
    <row r="17284" spans="1:1" x14ac:dyDescent="0.2">
      <c r="A17284"/>
    </row>
    <row r="17285" spans="1:1" x14ac:dyDescent="0.2">
      <c r="A17285"/>
    </row>
    <row r="17286" spans="1:1" x14ac:dyDescent="0.2">
      <c r="A17286"/>
    </row>
    <row r="17287" spans="1:1" x14ac:dyDescent="0.2">
      <c r="A17287"/>
    </row>
    <row r="17288" spans="1:1" x14ac:dyDescent="0.2">
      <c r="A17288"/>
    </row>
    <row r="17289" spans="1:1" x14ac:dyDescent="0.2">
      <c r="A17289"/>
    </row>
    <row r="17290" spans="1:1" x14ac:dyDescent="0.2">
      <c r="A17290"/>
    </row>
    <row r="17291" spans="1:1" x14ac:dyDescent="0.2">
      <c r="A17291"/>
    </row>
    <row r="17292" spans="1:1" x14ac:dyDescent="0.2">
      <c r="A17292"/>
    </row>
    <row r="17293" spans="1:1" x14ac:dyDescent="0.2">
      <c r="A17293"/>
    </row>
    <row r="17294" spans="1:1" x14ac:dyDescent="0.2">
      <c r="A17294"/>
    </row>
    <row r="17295" spans="1:1" x14ac:dyDescent="0.2">
      <c r="A17295"/>
    </row>
    <row r="17296" spans="1:1" x14ac:dyDescent="0.2">
      <c r="A17296"/>
    </row>
    <row r="17297" spans="1:1" x14ac:dyDescent="0.2">
      <c r="A17297"/>
    </row>
    <row r="17298" spans="1:1" x14ac:dyDescent="0.2">
      <c r="A17298"/>
    </row>
    <row r="17299" spans="1:1" x14ac:dyDescent="0.2">
      <c r="A17299"/>
    </row>
    <row r="17300" spans="1:1" x14ac:dyDescent="0.2">
      <c r="A17300"/>
    </row>
    <row r="17301" spans="1:1" x14ac:dyDescent="0.2">
      <c r="A17301"/>
    </row>
    <row r="17302" spans="1:1" x14ac:dyDescent="0.2">
      <c r="A17302"/>
    </row>
    <row r="17303" spans="1:1" x14ac:dyDescent="0.2">
      <c r="A17303"/>
    </row>
    <row r="17304" spans="1:1" x14ac:dyDescent="0.2">
      <c r="A17304"/>
    </row>
    <row r="17305" spans="1:1" x14ac:dyDescent="0.2">
      <c r="A17305"/>
    </row>
    <row r="17306" spans="1:1" x14ac:dyDescent="0.2">
      <c r="A17306"/>
    </row>
    <row r="17307" spans="1:1" x14ac:dyDescent="0.2">
      <c r="A17307"/>
    </row>
    <row r="17308" spans="1:1" x14ac:dyDescent="0.2">
      <c r="A17308"/>
    </row>
    <row r="17309" spans="1:1" x14ac:dyDescent="0.2">
      <c r="A17309"/>
    </row>
    <row r="17310" spans="1:1" x14ac:dyDescent="0.2">
      <c r="A17310"/>
    </row>
    <row r="17311" spans="1:1" x14ac:dyDescent="0.2">
      <c r="A17311"/>
    </row>
    <row r="17312" spans="1:1" x14ac:dyDescent="0.2">
      <c r="A17312"/>
    </row>
    <row r="17313" spans="1:1" x14ac:dyDescent="0.2">
      <c r="A17313"/>
    </row>
    <row r="17314" spans="1:1" x14ac:dyDescent="0.2">
      <c r="A17314"/>
    </row>
    <row r="17315" spans="1:1" x14ac:dyDescent="0.2">
      <c r="A17315"/>
    </row>
    <row r="17316" spans="1:1" x14ac:dyDescent="0.2">
      <c r="A17316"/>
    </row>
    <row r="17317" spans="1:1" x14ac:dyDescent="0.2">
      <c r="A17317"/>
    </row>
    <row r="17318" spans="1:1" x14ac:dyDescent="0.2">
      <c r="A17318"/>
    </row>
    <row r="17319" spans="1:1" x14ac:dyDescent="0.2">
      <c r="A17319"/>
    </row>
    <row r="17320" spans="1:1" x14ac:dyDescent="0.2">
      <c r="A17320"/>
    </row>
    <row r="17321" spans="1:1" x14ac:dyDescent="0.2">
      <c r="A17321"/>
    </row>
    <row r="17322" spans="1:1" x14ac:dyDescent="0.2">
      <c r="A17322"/>
    </row>
    <row r="17323" spans="1:1" x14ac:dyDescent="0.2">
      <c r="A17323"/>
    </row>
    <row r="17324" spans="1:1" x14ac:dyDescent="0.2">
      <c r="A17324"/>
    </row>
    <row r="17325" spans="1:1" x14ac:dyDescent="0.2">
      <c r="A17325"/>
    </row>
    <row r="17326" spans="1:1" x14ac:dyDescent="0.2">
      <c r="A17326"/>
    </row>
    <row r="17327" spans="1:1" x14ac:dyDescent="0.2">
      <c r="A17327"/>
    </row>
    <row r="17328" spans="1:1" x14ac:dyDescent="0.2">
      <c r="A17328"/>
    </row>
    <row r="17329" spans="1:1" x14ac:dyDescent="0.2">
      <c r="A17329"/>
    </row>
    <row r="17330" spans="1:1" x14ac:dyDescent="0.2">
      <c r="A17330"/>
    </row>
    <row r="17331" spans="1:1" x14ac:dyDescent="0.2">
      <c r="A17331"/>
    </row>
    <row r="17332" spans="1:1" x14ac:dyDescent="0.2">
      <c r="A17332"/>
    </row>
    <row r="17333" spans="1:1" x14ac:dyDescent="0.2">
      <c r="A17333"/>
    </row>
    <row r="17334" spans="1:1" x14ac:dyDescent="0.2">
      <c r="A17334"/>
    </row>
    <row r="17335" spans="1:1" x14ac:dyDescent="0.2">
      <c r="A17335"/>
    </row>
    <row r="17336" spans="1:1" x14ac:dyDescent="0.2">
      <c r="A17336"/>
    </row>
    <row r="17337" spans="1:1" x14ac:dyDescent="0.2">
      <c r="A17337"/>
    </row>
    <row r="17338" spans="1:1" x14ac:dyDescent="0.2">
      <c r="A17338"/>
    </row>
    <row r="17339" spans="1:1" x14ac:dyDescent="0.2">
      <c r="A17339"/>
    </row>
    <row r="17340" spans="1:1" x14ac:dyDescent="0.2">
      <c r="A17340"/>
    </row>
    <row r="17341" spans="1:1" x14ac:dyDescent="0.2">
      <c r="A17341"/>
    </row>
    <row r="17342" spans="1:1" x14ac:dyDescent="0.2">
      <c r="A17342"/>
    </row>
    <row r="17343" spans="1:1" x14ac:dyDescent="0.2">
      <c r="A17343"/>
    </row>
    <row r="17344" spans="1:1" x14ac:dyDescent="0.2">
      <c r="A17344"/>
    </row>
    <row r="17345" spans="1:1" x14ac:dyDescent="0.2">
      <c r="A17345"/>
    </row>
    <row r="17346" spans="1:1" x14ac:dyDescent="0.2">
      <c r="A17346"/>
    </row>
    <row r="17347" spans="1:1" x14ac:dyDescent="0.2">
      <c r="A17347"/>
    </row>
    <row r="17348" spans="1:1" x14ac:dyDescent="0.2">
      <c r="A17348"/>
    </row>
    <row r="17349" spans="1:1" x14ac:dyDescent="0.2">
      <c r="A17349"/>
    </row>
    <row r="17350" spans="1:1" x14ac:dyDescent="0.2">
      <c r="A17350"/>
    </row>
    <row r="17351" spans="1:1" x14ac:dyDescent="0.2">
      <c r="A17351"/>
    </row>
    <row r="17352" spans="1:1" x14ac:dyDescent="0.2">
      <c r="A17352"/>
    </row>
    <row r="17353" spans="1:1" x14ac:dyDescent="0.2">
      <c r="A17353"/>
    </row>
    <row r="17354" spans="1:1" x14ac:dyDescent="0.2">
      <c r="A17354"/>
    </row>
    <row r="17355" spans="1:1" x14ac:dyDescent="0.2">
      <c r="A17355"/>
    </row>
    <row r="17356" spans="1:1" x14ac:dyDescent="0.2">
      <c r="A17356"/>
    </row>
    <row r="17357" spans="1:1" x14ac:dyDescent="0.2">
      <c r="A17357"/>
    </row>
    <row r="17358" spans="1:1" x14ac:dyDescent="0.2">
      <c r="A17358"/>
    </row>
    <row r="17359" spans="1:1" x14ac:dyDescent="0.2">
      <c r="A17359"/>
    </row>
    <row r="17360" spans="1:1" x14ac:dyDescent="0.2">
      <c r="A17360"/>
    </row>
    <row r="17361" spans="1:1" x14ac:dyDescent="0.2">
      <c r="A17361"/>
    </row>
    <row r="17362" spans="1:1" x14ac:dyDescent="0.2">
      <c r="A17362"/>
    </row>
    <row r="17363" spans="1:1" x14ac:dyDescent="0.2">
      <c r="A17363"/>
    </row>
    <row r="17364" spans="1:1" x14ac:dyDescent="0.2">
      <c r="A17364"/>
    </row>
    <row r="17365" spans="1:1" x14ac:dyDescent="0.2">
      <c r="A17365"/>
    </row>
    <row r="17366" spans="1:1" x14ac:dyDescent="0.2">
      <c r="A17366"/>
    </row>
    <row r="17367" spans="1:1" x14ac:dyDescent="0.2">
      <c r="A17367"/>
    </row>
    <row r="17368" spans="1:1" x14ac:dyDescent="0.2">
      <c r="A17368"/>
    </row>
    <row r="17369" spans="1:1" x14ac:dyDescent="0.2">
      <c r="A17369"/>
    </row>
    <row r="17370" spans="1:1" x14ac:dyDescent="0.2">
      <c r="A17370"/>
    </row>
    <row r="17371" spans="1:1" x14ac:dyDescent="0.2">
      <c r="A17371"/>
    </row>
    <row r="17372" spans="1:1" x14ac:dyDescent="0.2">
      <c r="A17372"/>
    </row>
    <row r="17373" spans="1:1" x14ac:dyDescent="0.2">
      <c r="A17373"/>
    </row>
    <row r="17374" spans="1:1" x14ac:dyDescent="0.2">
      <c r="A17374"/>
    </row>
    <row r="17375" spans="1:1" x14ac:dyDescent="0.2">
      <c r="A17375"/>
    </row>
    <row r="17376" spans="1:1" x14ac:dyDescent="0.2">
      <c r="A17376"/>
    </row>
    <row r="17377" spans="1:1" x14ac:dyDescent="0.2">
      <c r="A17377"/>
    </row>
    <row r="17378" spans="1:1" x14ac:dyDescent="0.2">
      <c r="A17378"/>
    </row>
    <row r="17379" spans="1:1" x14ac:dyDescent="0.2">
      <c r="A17379"/>
    </row>
    <row r="17380" spans="1:1" x14ac:dyDescent="0.2">
      <c r="A17380"/>
    </row>
    <row r="17381" spans="1:1" x14ac:dyDescent="0.2">
      <c r="A17381"/>
    </row>
    <row r="17382" spans="1:1" x14ac:dyDescent="0.2">
      <c r="A17382"/>
    </row>
    <row r="17383" spans="1:1" x14ac:dyDescent="0.2">
      <c r="A17383"/>
    </row>
    <row r="17384" spans="1:1" x14ac:dyDescent="0.2">
      <c r="A17384"/>
    </row>
    <row r="17385" spans="1:1" x14ac:dyDescent="0.2">
      <c r="A17385"/>
    </row>
    <row r="17386" spans="1:1" x14ac:dyDescent="0.2">
      <c r="A17386"/>
    </row>
    <row r="17387" spans="1:1" x14ac:dyDescent="0.2">
      <c r="A17387"/>
    </row>
    <row r="17388" spans="1:1" x14ac:dyDescent="0.2">
      <c r="A17388"/>
    </row>
    <row r="17389" spans="1:1" x14ac:dyDescent="0.2">
      <c r="A17389"/>
    </row>
    <row r="17390" spans="1:1" x14ac:dyDescent="0.2">
      <c r="A17390"/>
    </row>
    <row r="17391" spans="1:1" x14ac:dyDescent="0.2">
      <c r="A17391"/>
    </row>
    <row r="17392" spans="1:1" x14ac:dyDescent="0.2">
      <c r="A17392"/>
    </row>
    <row r="17393" spans="1:1" x14ac:dyDescent="0.2">
      <c r="A17393"/>
    </row>
    <row r="17394" spans="1:1" x14ac:dyDescent="0.2">
      <c r="A17394"/>
    </row>
    <row r="17395" spans="1:1" x14ac:dyDescent="0.2">
      <c r="A17395"/>
    </row>
    <row r="17396" spans="1:1" x14ac:dyDescent="0.2">
      <c r="A17396"/>
    </row>
    <row r="17397" spans="1:1" x14ac:dyDescent="0.2">
      <c r="A17397"/>
    </row>
    <row r="17398" spans="1:1" x14ac:dyDescent="0.2">
      <c r="A17398"/>
    </row>
    <row r="17399" spans="1:1" x14ac:dyDescent="0.2">
      <c r="A17399"/>
    </row>
    <row r="17400" spans="1:1" x14ac:dyDescent="0.2">
      <c r="A17400"/>
    </row>
    <row r="17401" spans="1:1" x14ac:dyDescent="0.2">
      <c r="A17401"/>
    </row>
    <row r="17402" spans="1:1" x14ac:dyDescent="0.2">
      <c r="A17402"/>
    </row>
    <row r="17403" spans="1:1" x14ac:dyDescent="0.2">
      <c r="A17403"/>
    </row>
    <row r="17404" spans="1:1" x14ac:dyDescent="0.2">
      <c r="A17404"/>
    </row>
    <row r="17405" spans="1:1" x14ac:dyDescent="0.2">
      <c r="A17405"/>
    </row>
    <row r="17406" spans="1:1" x14ac:dyDescent="0.2">
      <c r="A17406"/>
    </row>
    <row r="17407" spans="1:1" x14ac:dyDescent="0.2">
      <c r="A17407"/>
    </row>
    <row r="17408" spans="1:1" x14ac:dyDescent="0.2">
      <c r="A17408"/>
    </row>
    <row r="17409" spans="1:1" x14ac:dyDescent="0.2">
      <c r="A17409"/>
    </row>
    <row r="17410" spans="1:1" x14ac:dyDescent="0.2">
      <c r="A17410"/>
    </row>
    <row r="17411" spans="1:1" x14ac:dyDescent="0.2">
      <c r="A17411"/>
    </row>
    <row r="17412" spans="1:1" x14ac:dyDescent="0.2">
      <c r="A17412"/>
    </row>
    <row r="17413" spans="1:1" x14ac:dyDescent="0.2">
      <c r="A17413"/>
    </row>
    <row r="17414" spans="1:1" x14ac:dyDescent="0.2">
      <c r="A17414"/>
    </row>
    <row r="17415" spans="1:1" x14ac:dyDescent="0.2">
      <c r="A17415"/>
    </row>
    <row r="17416" spans="1:1" x14ac:dyDescent="0.2">
      <c r="A17416"/>
    </row>
    <row r="17417" spans="1:1" x14ac:dyDescent="0.2">
      <c r="A17417"/>
    </row>
    <row r="17418" spans="1:1" x14ac:dyDescent="0.2">
      <c r="A17418"/>
    </row>
    <row r="17419" spans="1:1" x14ac:dyDescent="0.2">
      <c r="A17419"/>
    </row>
    <row r="17420" spans="1:1" x14ac:dyDescent="0.2">
      <c r="A17420"/>
    </row>
    <row r="17421" spans="1:1" x14ac:dyDescent="0.2">
      <c r="A17421"/>
    </row>
    <row r="17422" spans="1:1" x14ac:dyDescent="0.2">
      <c r="A17422"/>
    </row>
    <row r="17423" spans="1:1" x14ac:dyDescent="0.2">
      <c r="A17423"/>
    </row>
    <row r="17424" spans="1:1" x14ac:dyDescent="0.2">
      <c r="A17424"/>
    </row>
    <row r="17425" spans="1:1" x14ac:dyDescent="0.2">
      <c r="A17425"/>
    </row>
    <row r="17426" spans="1:1" x14ac:dyDescent="0.2">
      <c r="A17426"/>
    </row>
    <row r="17427" spans="1:1" x14ac:dyDescent="0.2">
      <c r="A17427"/>
    </row>
    <row r="17428" spans="1:1" x14ac:dyDescent="0.2">
      <c r="A17428"/>
    </row>
    <row r="17429" spans="1:1" x14ac:dyDescent="0.2">
      <c r="A17429"/>
    </row>
    <row r="17430" spans="1:1" x14ac:dyDescent="0.2">
      <c r="A17430"/>
    </row>
    <row r="17431" spans="1:1" x14ac:dyDescent="0.2">
      <c r="A17431"/>
    </row>
    <row r="17432" spans="1:1" x14ac:dyDescent="0.2">
      <c r="A17432"/>
    </row>
    <row r="17433" spans="1:1" x14ac:dyDescent="0.2">
      <c r="A17433"/>
    </row>
    <row r="17434" spans="1:1" x14ac:dyDescent="0.2">
      <c r="A17434"/>
    </row>
    <row r="17435" spans="1:1" x14ac:dyDescent="0.2">
      <c r="A17435"/>
    </row>
    <row r="17436" spans="1:1" x14ac:dyDescent="0.2">
      <c r="A17436"/>
    </row>
    <row r="17437" spans="1:1" x14ac:dyDescent="0.2">
      <c r="A17437"/>
    </row>
    <row r="17438" spans="1:1" x14ac:dyDescent="0.2">
      <c r="A17438"/>
    </row>
    <row r="17439" spans="1:1" x14ac:dyDescent="0.2">
      <c r="A17439"/>
    </row>
    <row r="17440" spans="1:1" x14ac:dyDescent="0.2">
      <c r="A17440"/>
    </row>
    <row r="17441" spans="1:1" x14ac:dyDescent="0.2">
      <c r="A17441"/>
    </row>
    <row r="17442" spans="1:1" x14ac:dyDescent="0.2">
      <c r="A17442"/>
    </row>
    <row r="17443" spans="1:1" x14ac:dyDescent="0.2">
      <c r="A17443"/>
    </row>
    <row r="17444" spans="1:1" x14ac:dyDescent="0.2">
      <c r="A17444"/>
    </row>
    <row r="17445" spans="1:1" x14ac:dyDescent="0.2">
      <c r="A17445"/>
    </row>
    <row r="17446" spans="1:1" x14ac:dyDescent="0.2">
      <c r="A17446"/>
    </row>
    <row r="17447" spans="1:1" x14ac:dyDescent="0.2">
      <c r="A17447"/>
    </row>
    <row r="17448" spans="1:1" x14ac:dyDescent="0.2">
      <c r="A17448"/>
    </row>
    <row r="17449" spans="1:1" x14ac:dyDescent="0.2">
      <c r="A17449"/>
    </row>
    <row r="17450" spans="1:1" x14ac:dyDescent="0.2">
      <c r="A17450"/>
    </row>
    <row r="17451" spans="1:1" x14ac:dyDescent="0.2">
      <c r="A17451"/>
    </row>
    <row r="17452" spans="1:1" x14ac:dyDescent="0.2">
      <c r="A17452"/>
    </row>
    <row r="17453" spans="1:1" x14ac:dyDescent="0.2">
      <c r="A17453"/>
    </row>
    <row r="17454" spans="1:1" x14ac:dyDescent="0.2">
      <c r="A17454"/>
    </row>
    <row r="17455" spans="1:1" x14ac:dyDescent="0.2">
      <c r="A17455"/>
    </row>
    <row r="17456" spans="1:1" x14ac:dyDescent="0.2">
      <c r="A17456"/>
    </row>
    <row r="17457" spans="1:1" x14ac:dyDescent="0.2">
      <c r="A17457"/>
    </row>
    <row r="17458" spans="1:1" x14ac:dyDescent="0.2">
      <c r="A17458"/>
    </row>
    <row r="17459" spans="1:1" x14ac:dyDescent="0.2">
      <c r="A17459"/>
    </row>
    <row r="17460" spans="1:1" x14ac:dyDescent="0.2">
      <c r="A17460"/>
    </row>
    <row r="17461" spans="1:1" x14ac:dyDescent="0.2">
      <c r="A17461"/>
    </row>
    <row r="17462" spans="1:1" x14ac:dyDescent="0.2">
      <c r="A17462"/>
    </row>
    <row r="17463" spans="1:1" x14ac:dyDescent="0.2">
      <c r="A17463"/>
    </row>
    <row r="17464" spans="1:1" x14ac:dyDescent="0.2">
      <c r="A17464"/>
    </row>
    <row r="17465" spans="1:1" x14ac:dyDescent="0.2">
      <c r="A17465"/>
    </row>
    <row r="17466" spans="1:1" x14ac:dyDescent="0.2">
      <c r="A17466"/>
    </row>
    <row r="17467" spans="1:1" x14ac:dyDescent="0.2">
      <c r="A17467"/>
    </row>
    <row r="17468" spans="1:1" x14ac:dyDescent="0.2">
      <c r="A17468"/>
    </row>
    <row r="17469" spans="1:1" x14ac:dyDescent="0.2">
      <c r="A17469"/>
    </row>
    <row r="17470" spans="1:1" x14ac:dyDescent="0.2">
      <c r="A17470"/>
    </row>
    <row r="17471" spans="1:1" x14ac:dyDescent="0.2">
      <c r="A17471"/>
    </row>
    <row r="17472" spans="1:1" x14ac:dyDescent="0.2">
      <c r="A17472"/>
    </row>
    <row r="17473" spans="1:1" x14ac:dyDescent="0.2">
      <c r="A17473"/>
    </row>
    <row r="17474" spans="1:1" x14ac:dyDescent="0.2">
      <c r="A17474"/>
    </row>
    <row r="17475" spans="1:1" x14ac:dyDescent="0.2">
      <c r="A17475"/>
    </row>
    <row r="17476" spans="1:1" x14ac:dyDescent="0.2">
      <c r="A17476"/>
    </row>
    <row r="17477" spans="1:1" x14ac:dyDescent="0.2">
      <c r="A17477"/>
    </row>
    <row r="17478" spans="1:1" x14ac:dyDescent="0.2">
      <c r="A17478"/>
    </row>
    <row r="17479" spans="1:1" x14ac:dyDescent="0.2">
      <c r="A17479"/>
    </row>
    <row r="17480" spans="1:1" x14ac:dyDescent="0.2">
      <c r="A17480"/>
    </row>
    <row r="17481" spans="1:1" x14ac:dyDescent="0.2">
      <c r="A17481"/>
    </row>
    <row r="17482" spans="1:1" x14ac:dyDescent="0.2">
      <c r="A17482"/>
    </row>
    <row r="17483" spans="1:1" x14ac:dyDescent="0.2">
      <c r="A17483"/>
    </row>
    <row r="17484" spans="1:1" x14ac:dyDescent="0.2">
      <c r="A17484"/>
    </row>
    <row r="17485" spans="1:1" x14ac:dyDescent="0.2">
      <c r="A17485"/>
    </row>
    <row r="17486" spans="1:1" x14ac:dyDescent="0.2">
      <c r="A17486"/>
    </row>
    <row r="17487" spans="1:1" x14ac:dyDescent="0.2">
      <c r="A17487"/>
    </row>
    <row r="17488" spans="1:1" x14ac:dyDescent="0.2">
      <c r="A17488"/>
    </row>
    <row r="17489" spans="1:1" x14ac:dyDescent="0.2">
      <c r="A17489"/>
    </row>
    <row r="17490" spans="1:1" x14ac:dyDescent="0.2">
      <c r="A17490"/>
    </row>
    <row r="17491" spans="1:1" x14ac:dyDescent="0.2">
      <c r="A17491"/>
    </row>
    <row r="17492" spans="1:1" x14ac:dyDescent="0.2">
      <c r="A17492"/>
    </row>
    <row r="17493" spans="1:1" x14ac:dyDescent="0.2">
      <c r="A17493"/>
    </row>
    <row r="17494" spans="1:1" x14ac:dyDescent="0.2">
      <c r="A17494"/>
    </row>
    <row r="17495" spans="1:1" x14ac:dyDescent="0.2">
      <c r="A17495"/>
    </row>
    <row r="17496" spans="1:1" x14ac:dyDescent="0.2">
      <c r="A17496"/>
    </row>
    <row r="17497" spans="1:1" x14ac:dyDescent="0.2">
      <c r="A17497"/>
    </row>
    <row r="17498" spans="1:1" x14ac:dyDescent="0.2">
      <c r="A17498"/>
    </row>
    <row r="17499" spans="1:1" x14ac:dyDescent="0.2">
      <c r="A17499"/>
    </row>
    <row r="17500" spans="1:1" x14ac:dyDescent="0.2">
      <c r="A17500"/>
    </row>
    <row r="17501" spans="1:1" x14ac:dyDescent="0.2">
      <c r="A17501"/>
    </row>
    <row r="17502" spans="1:1" x14ac:dyDescent="0.2">
      <c r="A17502"/>
    </row>
    <row r="17503" spans="1:1" x14ac:dyDescent="0.2">
      <c r="A17503"/>
    </row>
    <row r="17504" spans="1:1" x14ac:dyDescent="0.2">
      <c r="A17504"/>
    </row>
    <row r="17505" spans="1:1" x14ac:dyDescent="0.2">
      <c r="A17505"/>
    </row>
    <row r="17506" spans="1:1" x14ac:dyDescent="0.2">
      <c r="A17506"/>
    </row>
    <row r="17507" spans="1:1" x14ac:dyDescent="0.2">
      <c r="A17507"/>
    </row>
    <row r="17508" spans="1:1" x14ac:dyDescent="0.2">
      <c r="A17508"/>
    </row>
    <row r="17509" spans="1:1" x14ac:dyDescent="0.2">
      <c r="A17509"/>
    </row>
    <row r="17510" spans="1:1" x14ac:dyDescent="0.2">
      <c r="A17510"/>
    </row>
    <row r="17511" spans="1:1" x14ac:dyDescent="0.2">
      <c r="A17511"/>
    </row>
    <row r="17512" spans="1:1" x14ac:dyDescent="0.2">
      <c r="A17512"/>
    </row>
    <row r="17513" spans="1:1" x14ac:dyDescent="0.2">
      <c r="A17513"/>
    </row>
    <row r="17514" spans="1:1" x14ac:dyDescent="0.2">
      <c r="A17514"/>
    </row>
    <row r="17515" spans="1:1" x14ac:dyDescent="0.2">
      <c r="A17515"/>
    </row>
    <row r="17516" spans="1:1" x14ac:dyDescent="0.2">
      <c r="A17516"/>
    </row>
    <row r="17517" spans="1:1" x14ac:dyDescent="0.2">
      <c r="A17517"/>
    </row>
    <row r="17518" spans="1:1" x14ac:dyDescent="0.2">
      <c r="A17518"/>
    </row>
    <row r="17519" spans="1:1" x14ac:dyDescent="0.2">
      <c r="A17519"/>
    </row>
    <row r="17520" spans="1:1" x14ac:dyDescent="0.2">
      <c r="A17520"/>
    </row>
    <row r="17521" spans="1:1" x14ac:dyDescent="0.2">
      <c r="A17521"/>
    </row>
    <row r="17522" spans="1:1" x14ac:dyDescent="0.2">
      <c r="A17522"/>
    </row>
    <row r="17523" spans="1:1" x14ac:dyDescent="0.2">
      <c r="A17523"/>
    </row>
    <row r="17524" spans="1:1" x14ac:dyDescent="0.2">
      <c r="A17524"/>
    </row>
    <row r="17525" spans="1:1" x14ac:dyDescent="0.2">
      <c r="A17525"/>
    </row>
    <row r="17526" spans="1:1" x14ac:dyDescent="0.2">
      <c r="A17526"/>
    </row>
    <row r="17527" spans="1:1" x14ac:dyDescent="0.2">
      <c r="A17527"/>
    </row>
    <row r="17528" spans="1:1" x14ac:dyDescent="0.2">
      <c r="A17528"/>
    </row>
    <row r="17529" spans="1:1" x14ac:dyDescent="0.2">
      <c r="A17529"/>
    </row>
    <row r="17530" spans="1:1" x14ac:dyDescent="0.2">
      <c r="A17530"/>
    </row>
    <row r="17531" spans="1:1" x14ac:dyDescent="0.2">
      <c r="A17531"/>
    </row>
    <row r="17532" spans="1:1" x14ac:dyDescent="0.2">
      <c r="A17532"/>
    </row>
    <row r="17533" spans="1:1" x14ac:dyDescent="0.2">
      <c r="A17533"/>
    </row>
    <row r="17534" spans="1:1" x14ac:dyDescent="0.2">
      <c r="A17534"/>
    </row>
    <row r="17535" spans="1:1" x14ac:dyDescent="0.2">
      <c r="A17535"/>
    </row>
    <row r="17536" spans="1:1" x14ac:dyDescent="0.2">
      <c r="A17536"/>
    </row>
    <row r="17537" spans="1:1" x14ac:dyDescent="0.2">
      <c r="A17537"/>
    </row>
    <row r="17538" spans="1:1" x14ac:dyDescent="0.2">
      <c r="A17538"/>
    </row>
    <row r="17539" spans="1:1" x14ac:dyDescent="0.2">
      <c r="A17539"/>
    </row>
    <row r="17540" spans="1:1" x14ac:dyDescent="0.2">
      <c r="A17540"/>
    </row>
    <row r="17541" spans="1:1" x14ac:dyDescent="0.2">
      <c r="A17541"/>
    </row>
    <row r="17542" spans="1:1" x14ac:dyDescent="0.2">
      <c r="A17542"/>
    </row>
    <row r="17543" spans="1:1" x14ac:dyDescent="0.2">
      <c r="A17543"/>
    </row>
    <row r="17544" spans="1:1" x14ac:dyDescent="0.2">
      <c r="A17544"/>
    </row>
    <row r="17545" spans="1:1" x14ac:dyDescent="0.2">
      <c r="A17545"/>
    </row>
    <row r="17546" spans="1:1" x14ac:dyDescent="0.2">
      <c r="A17546"/>
    </row>
    <row r="17547" spans="1:1" x14ac:dyDescent="0.2">
      <c r="A17547"/>
    </row>
    <row r="17548" spans="1:1" x14ac:dyDescent="0.2">
      <c r="A17548"/>
    </row>
    <row r="17549" spans="1:1" x14ac:dyDescent="0.2">
      <c r="A17549"/>
    </row>
    <row r="17550" spans="1:1" x14ac:dyDescent="0.2">
      <c r="A17550"/>
    </row>
    <row r="17551" spans="1:1" x14ac:dyDescent="0.2">
      <c r="A17551"/>
    </row>
    <row r="17552" spans="1:1" x14ac:dyDescent="0.2">
      <c r="A17552"/>
    </row>
    <row r="17553" spans="1:1" x14ac:dyDescent="0.2">
      <c r="A17553"/>
    </row>
    <row r="17554" spans="1:1" x14ac:dyDescent="0.2">
      <c r="A17554"/>
    </row>
    <row r="17555" spans="1:1" x14ac:dyDescent="0.2">
      <c r="A17555"/>
    </row>
    <row r="17556" spans="1:1" x14ac:dyDescent="0.2">
      <c r="A17556"/>
    </row>
    <row r="17557" spans="1:1" x14ac:dyDescent="0.2">
      <c r="A17557"/>
    </row>
    <row r="17558" spans="1:1" x14ac:dyDescent="0.2">
      <c r="A17558"/>
    </row>
    <row r="17559" spans="1:1" x14ac:dyDescent="0.2">
      <c r="A17559"/>
    </row>
    <row r="17560" spans="1:1" x14ac:dyDescent="0.2">
      <c r="A17560"/>
    </row>
    <row r="17561" spans="1:1" x14ac:dyDescent="0.2">
      <c r="A17561"/>
    </row>
    <row r="17562" spans="1:1" x14ac:dyDescent="0.2">
      <c r="A17562"/>
    </row>
    <row r="17563" spans="1:1" x14ac:dyDescent="0.2">
      <c r="A17563"/>
    </row>
    <row r="17564" spans="1:1" x14ac:dyDescent="0.2">
      <c r="A17564"/>
    </row>
    <row r="17565" spans="1:1" x14ac:dyDescent="0.2">
      <c r="A17565"/>
    </row>
    <row r="17566" spans="1:1" x14ac:dyDescent="0.2">
      <c r="A17566"/>
    </row>
    <row r="17567" spans="1:1" x14ac:dyDescent="0.2">
      <c r="A17567"/>
    </row>
    <row r="17568" spans="1:1" x14ac:dyDescent="0.2">
      <c r="A17568"/>
    </row>
    <row r="17569" spans="1:1" x14ac:dyDescent="0.2">
      <c r="A17569"/>
    </row>
    <row r="17570" spans="1:1" x14ac:dyDescent="0.2">
      <c r="A17570"/>
    </row>
    <row r="17571" spans="1:1" x14ac:dyDescent="0.2">
      <c r="A17571"/>
    </row>
    <row r="17572" spans="1:1" x14ac:dyDescent="0.2">
      <c r="A17572"/>
    </row>
    <row r="17573" spans="1:1" x14ac:dyDescent="0.2">
      <c r="A17573"/>
    </row>
    <row r="17574" spans="1:1" x14ac:dyDescent="0.2">
      <c r="A17574"/>
    </row>
    <row r="17575" spans="1:1" x14ac:dyDescent="0.2">
      <c r="A17575"/>
    </row>
    <row r="17576" spans="1:1" x14ac:dyDescent="0.2">
      <c r="A17576"/>
    </row>
    <row r="17577" spans="1:1" x14ac:dyDescent="0.2">
      <c r="A17577"/>
    </row>
    <row r="17578" spans="1:1" x14ac:dyDescent="0.2">
      <c r="A17578"/>
    </row>
    <row r="17579" spans="1:1" x14ac:dyDescent="0.2">
      <c r="A17579"/>
    </row>
    <row r="17580" spans="1:1" x14ac:dyDescent="0.2">
      <c r="A17580"/>
    </row>
    <row r="17581" spans="1:1" x14ac:dyDescent="0.2">
      <c r="A17581"/>
    </row>
    <row r="17582" spans="1:1" x14ac:dyDescent="0.2">
      <c r="A17582"/>
    </row>
    <row r="17583" spans="1:1" x14ac:dyDescent="0.2">
      <c r="A17583"/>
    </row>
    <row r="17584" spans="1:1" x14ac:dyDescent="0.2">
      <c r="A17584"/>
    </row>
    <row r="17585" spans="1:1" x14ac:dyDescent="0.2">
      <c r="A17585"/>
    </row>
    <row r="17586" spans="1:1" x14ac:dyDescent="0.2">
      <c r="A17586"/>
    </row>
    <row r="17587" spans="1:1" x14ac:dyDescent="0.2">
      <c r="A17587"/>
    </row>
    <row r="17588" spans="1:1" x14ac:dyDescent="0.2">
      <c r="A17588"/>
    </row>
    <row r="17589" spans="1:1" x14ac:dyDescent="0.2">
      <c r="A17589"/>
    </row>
    <row r="17590" spans="1:1" x14ac:dyDescent="0.2">
      <c r="A17590"/>
    </row>
    <row r="17591" spans="1:1" x14ac:dyDescent="0.2">
      <c r="A17591"/>
    </row>
    <row r="17592" spans="1:1" x14ac:dyDescent="0.2">
      <c r="A17592"/>
    </row>
    <row r="17593" spans="1:1" x14ac:dyDescent="0.2">
      <c r="A17593"/>
    </row>
    <row r="17594" spans="1:1" x14ac:dyDescent="0.2">
      <c r="A17594"/>
    </row>
    <row r="17595" spans="1:1" x14ac:dyDescent="0.2">
      <c r="A17595"/>
    </row>
    <row r="17596" spans="1:1" x14ac:dyDescent="0.2">
      <c r="A17596"/>
    </row>
    <row r="17597" spans="1:1" x14ac:dyDescent="0.2">
      <c r="A17597"/>
    </row>
    <row r="17598" spans="1:1" x14ac:dyDescent="0.2">
      <c r="A17598"/>
    </row>
    <row r="17599" spans="1:1" x14ac:dyDescent="0.2">
      <c r="A17599"/>
    </row>
    <row r="17600" spans="1:1" x14ac:dyDescent="0.2">
      <c r="A17600"/>
    </row>
    <row r="17601" spans="1:1" x14ac:dyDescent="0.2">
      <c r="A17601"/>
    </row>
    <row r="17602" spans="1:1" x14ac:dyDescent="0.2">
      <c r="A17602"/>
    </row>
    <row r="17603" spans="1:1" x14ac:dyDescent="0.2">
      <c r="A17603"/>
    </row>
    <row r="17604" spans="1:1" x14ac:dyDescent="0.2">
      <c r="A17604"/>
    </row>
    <row r="17605" spans="1:1" x14ac:dyDescent="0.2">
      <c r="A17605"/>
    </row>
    <row r="17606" spans="1:1" x14ac:dyDescent="0.2">
      <c r="A17606"/>
    </row>
    <row r="17607" spans="1:1" x14ac:dyDescent="0.2">
      <c r="A17607"/>
    </row>
    <row r="17608" spans="1:1" x14ac:dyDescent="0.2">
      <c r="A17608"/>
    </row>
    <row r="17609" spans="1:1" x14ac:dyDescent="0.2">
      <c r="A17609"/>
    </row>
    <row r="17610" spans="1:1" x14ac:dyDescent="0.2">
      <c r="A17610"/>
    </row>
    <row r="17611" spans="1:1" x14ac:dyDescent="0.2">
      <c r="A17611"/>
    </row>
    <row r="17612" spans="1:1" x14ac:dyDescent="0.2">
      <c r="A17612"/>
    </row>
    <row r="17613" spans="1:1" x14ac:dyDescent="0.2">
      <c r="A17613"/>
    </row>
    <row r="17614" spans="1:1" x14ac:dyDescent="0.2">
      <c r="A17614"/>
    </row>
    <row r="17615" spans="1:1" x14ac:dyDescent="0.2">
      <c r="A17615"/>
    </row>
    <row r="17616" spans="1:1" x14ac:dyDescent="0.2">
      <c r="A17616"/>
    </row>
    <row r="17617" spans="1:1" x14ac:dyDescent="0.2">
      <c r="A17617"/>
    </row>
    <row r="17618" spans="1:1" x14ac:dyDescent="0.2">
      <c r="A17618"/>
    </row>
    <row r="17619" spans="1:1" x14ac:dyDescent="0.2">
      <c r="A17619"/>
    </row>
    <row r="17620" spans="1:1" x14ac:dyDescent="0.2">
      <c r="A17620"/>
    </row>
    <row r="17621" spans="1:1" x14ac:dyDescent="0.2">
      <c r="A17621"/>
    </row>
    <row r="17622" spans="1:1" x14ac:dyDescent="0.2">
      <c r="A17622"/>
    </row>
    <row r="17623" spans="1:1" x14ac:dyDescent="0.2">
      <c r="A17623"/>
    </row>
    <row r="17624" spans="1:1" x14ac:dyDescent="0.2">
      <c r="A17624"/>
    </row>
    <row r="17625" spans="1:1" x14ac:dyDescent="0.2">
      <c r="A17625"/>
    </row>
    <row r="17626" spans="1:1" x14ac:dyDescent="0.2">
      <c r="A17626"/>
    </row>
    <row r="17627" spans="1:1" x14ac:dyDescent="0.2">
      <c r="A17627"/>
    </row>
    <row r="17628" spans="1:1" x14ac:dyDescent="0.2">
      <c r="A17628"/>
    </row>
    <row r="17629" spans="1:1" x14ac:dyDescent="0.2">
      <c r="A17629"/>
    </row>
    <row r="17630" spans="1:1" x14ac:dyDescent="0.2">
      <c r="A17630"/>
    </row>
    <row r="17631" spans="1:1" x14ac:dyDescent="0.2">
      <c r="A17631"/>
    </row>
    <row r="17632" spans="1:1" x14ac:dyDescent="0.2">
      <c r="A17632"/>
    </row>
    <row r="17633" spans="1:1" x14ac:dyDescent="0.2">
      <c r="A17633"/>
    </row>
    <row r="17634" spans="1:1" x14ac:dyDescent="0.2">
      <c r="A17634"/>
    </row>
    <row r="17635" spans="1:1" x14ac:dyDescent="0.2">
      <c r="A17635"/>
    </row>
    <row r="17636" spans="1:1" x14ac:dyDescent="0.2">
      <c r="A17636"/>
    </row>
    <row r="17637" spans="1:1" x14ac:dyDescent="0.2">
      <c r="A17637"/>
    </row>
    <row r="17638" spans="1:1" x14ac:dyDescent="0.2">
      <c r="A17638"/>
    </row>
    <row r="17639" spans="1:1" x14ac:dyDescent="0.2">
      <c r="A17639"/>
    </row>
    <row r="17640" spans="1:1" x14ac:dyDescent="0.2">
      <c r="A17640"/>
    </row>
    <row r="17641" spans="1:1" x14ac:dyDescent="0.2">
      <c r="A17641"/>
    </row>
    <row r="17642" spans="1:1" x14ac:dyDescent="0.2">
      <c r="A17642"/>
    </row>
    <row r="17643" spans="1:1" x14ac:dyDescent="0.2">
      <c r="A17643"/>
    </row>
    <row r="17644" spans="1:1" x14ac:dyDescent="0.2">
      <c r="A17644"/>
    </row>
    <row r="17645" spans="1:1" x14ac:dyDescent="0.2">
      <c r="A17645"/>
    </row>
    <row r="17646" spans="1:1" x14ac:dyDescent="0.2">
      <c r="A17646"/>
    </row>
    <row r="17647" spans="1:1" x14ac:dyDescent="0.2">
      <c r="A17647"/>
    </row>
    <row r="17648" spans="1:1" x14ac:dyDescent="0.2">
      <c r="A17648"/>
    </row>
    <row r="17649" spans="1:1" x14ac:dyDescent="0.2">
      <c r="A17649"/>
    </row>
    <row r="17650" spans="1:1" x14ac:dyDescent="0.2">
      <c r="A17650"/>
    </row>
    <row r="17651" spans="1:1" x14ac:dyDescent="0.2">
      <c r="A17651"/>
    </row>
    <row r="17652" spans="1:1" x14ac:dyDescent="0.2">
      <c r="A17652"/>
    </row>
    <row r="17653" spans="1:1" x14ac:dyDescent="0.2">
      <c r="A17653"/>
    </row>
    <row r="17654" spans="1:1" x14ac:dyDescent="0.2">
      <c r="A17654"/>
    </row>
    <row r="17655" spans="1:1" x14ac:dyDescent="0.2">
      <c r="A17655"/>
    </row>
    <row r="17656" spans="1:1" x14ac:dyDescent="0.2">
      <c r="A17656"/>
    </row>
    <row r="17657" spans="1:1" x14ac:dyDescent="0.2">
      <c r="A17657"/>
    </row>
    <row r="17658" spans="1:1" x14ac:dyDescent="0.2">
      <c r="A17658"/>
    </row>
    <row r="17659" spans="1:1" x14ac:dyDescent="0.2">
      <c r="A17659"/>
    </row>
    <row r="17660" spans="1:1" x14ac:dyDescent="0.2">
      <c r="A17660"/>
    </row>
    <row r="17661" spans="1:1" x14ac:dyDescent="0.2">
      <c r="A17661"/>
    </row>
    <row r="17662" spans="1:1" x14ac:dyDescent="0.2">
      <c r="A17662"/>
    </row>
    <row r="17663" spans="1:1" x14ac:dyDescent="0.2">
      <c r="A17663"/>
    </row>
    <row r="17664" spans="1:1" x14ac:dyDescent="0.2">
      <c r="A17664"/>
    </row>
    <row r="17665" spans="1:1" x14ac:dyDescent="0.2">
      <c r="A17665"/>
    </row>
    <row r="17666" spans="1:1" x14ac:dyDescent="0.2">
      <c r="A17666"/>
    </row>
    <row r="17667" spans="1:1" x14ac:dyDescent="0.2">
      <c r="A17667"/>
    </row>
    <row r="17668" spans="1:1" x14ac:dyDescent="0.2">
      <c r="A17668"/>
    </row>
    <row r="17669" spans="1:1" x14ac:dyDescent="0.2">
      <c r="A17669"/>
    </row>
    <row r="17670" spans="1:1" x14ac:dyDescent="0.2">
      <c r="A17670"/>
    </row>
    <row r="17671" spans="1:1" x14ac:dyDescent="0.2">
      <c r="A17671"/>
    </row>
    <row r="17672" spans="1:1" x14ac:dyDescent="0.2">
      <c r="A17672"/>
    </row>
    <row r="17673" spans="1:1" x14ac:dyDescent="0.2">
      <c r="A17673"/>
    </row>
    <row r="17674" spans="1:1" x14ac:dyDescent="0.2">
      <c r="A17674"/>
    </row>
    <row r="17675" spans="1:1" x14ac:dyDescent="0.2">
      <c r="A17675"/>
    </row>
    <row r="17676" spans="1:1" x14ac:dyDescent="0.2">
      <c r="A17676"/>
    </row>
    <row r="17677" spans="1:1" x14ac:dyDescent="0.2">
      <c r="A17677"/>
    </row>
    <row r="17678" spans="1:1" x14ac:dyDescent="0.2">
      <c r="A17678"/>
    </row>
    <row r="17679" spans="1:1" x14ac:dyDescent="0.2">
      <c r="A17679"/>
    </row>
    <row r="17680" spans="1:1" x14ac:dyDescent="0.2">
      <c r="A17680"/>
    </row>
    <row r="17681" spans="1:1" x14ac:dyDescent="0.2">
      <c r="A17681"/>
    </row>
    <row r="17682" spans="1:1" x14ac:dyDescent="0.2">
      <c r="A17682"/>
    </row>
    <row r="17683" spans="1:1" x14ac:dyDescent="0.2">
      <c r="A17683"/>
    </row>
    <row r="17684" spans="1:1" x14ac:dyDescent="0.2">
      <c r="A17684"/>
    </row>
    <row r="17685" spans="1:1" x14ac:dyDescent="0.2">
      <c r="A17685"/>
    </row>
    <row r="17686" spans="1:1" x14ac:dyDescent="0.2">
      <c r="A17686"/>
    </row>
    <row r="17687" spans="1:1" x14ac:dyDescent="0.2">
      <c r="A17687"/>
    </row>
    <row r="17688" spans="1:1" x14ac:dyDescent="0.2">
      <c r="A17688"/>
    </row>
    <row r="17689" spans="1:1" x14ac:dyDescent="0.2">
      <c r="A17689"/>
    </row>
    <row r="17690" spans="1:1" x14ac:dyDescent="0.2">
      <c r="A17690"/>
    </row>
    <row r="17691" spans="1:1" x14ac:dyDescent="0.2">
      <c r="A17691"/>
    </row>
    <row r="17692" spans="1:1" x14ac:dyDescent="0.2">
      <c r="A17692"/>
    </row>
    <row r="17693" spans="1:1" x14ac:dyDescent="0.2">
      <c r="A17693"/>
    </row>
    <row r="17694" spans="1:1" x14ac:dyDescent="0.2">
      <c r="A17694"/>
    </row>
    <row r="17695" spans="1:1" x14ac:dyDescent="0.2">
      <c r="A17695"/>
    </row>
    <row r="17696" spans="1:1" x14ac:dyDescent="0.2">
      <c r="A17696"/>
    </row>
    <row r="17697" spans="1:1" x14ac:dyDescent="0.2">
      <c r="A17697"/>
    </row>
    <row r="17698" spans="1:1" x14ac:dyDescent="0.2">
      <c r="A17698"/>
    </row>
    <row r="17699" spans="1:1" x14ac:dyDescent="0.2">
      <c r="A17699"/>
    </row>
    <row r="17700" spans="1:1" x14ac:dyDescent="0.2">
      <c r="A17700"/>
    </row>
    <row r="17701" spans="1:1" x14ac:dyDescent="0.2">
      <c r="A17701"/>
    </row>
    <row r="17702" spans="1:1" x14ac:dyDescent="0.2">
      <c r="A17702"/>
    </row>
    <row r="17703" spans="1:1" x14ac:dyDescent="0.2">
      <c r="A17703"/>
    </row>
    <row r="17704" spans="1:1" x14ac:dyDescent="0.2">
      <c r="A17704"/>
    </row>
    <row r="17705" spans="1:1" x14ac:dyDescent="0.2">
      <c r="A17705"/>
    </row>
    <row r="17706" spans="1:1" x14ac:dyDescent="0.2">
      <c r="A17706"/>
    </row>
    <row r="17707" spans="1:1" x14ac:dyDescent="0.2">
      <c r="A17707"/>
    </row>
    <row r="17708" spans="1:1" x14ac:dyDescent="0.2">
      <c r="A17708"/>
    </row>
    <row r="17709" spans="1:1" x14ac:dyDescent="0.2">
      <c r="A17709"/>
    </row>
    <row r="17710" spans="1:1" x14ac:dyDescent="0.2">
      <c r="A17710"/>
    </row>
    <row r="17711" spans="1:1" x14ac:dyDescent="0.2">
      <c r="A17711"/>
    </row>
    <row r="17712" spans="1:1" x14ac:dyDescent="0.2">
      <c r="A17712"/>
    </row>
    <row r="17713" spans="1:1" x14ac:dyDescent="0.2">
      <c r="A17713"/>
    </row>
    <row r="17714" spans="1:1" x14ac:dyDescent="0.2">
      <c r="A17714"/>
    </row>
    <row r="17715" spans="1:1" x14ac:dyDescent="0.2">
      <c r="A17715"/>
    </row>
    <row r="17716" spans="1:1" x14ac:dyDescent="0.2">
      <c r="A17716"/>
    </row>
    <row r="17717" spans="1:1" x14ac:dyDescent="0.2">
      <c r="A17717"/>
    </row>
    <row r="17718" spans="1:1" x14ac:dyDescent="0.2">
      <c r="A17718"/>
    </row>
    <row r="17719" spans="1:1" x14ac:dyDescent="0.2">
      <c r="A17719"/>
    </row>
    <row r="17720" spans="1:1" x14ac:dyDescent="0.2">
      <c r="A17720"/>
    </row>
    <row r="17721" spans="1:1" x14ac:dyDescent="0.2">
      <c r="A17721"/>
    </row>
    <row r="17722" spans="1:1" x14ac:dyDescent="0.2">
      <c r="A17722"/>
    </row>
    <row r="17723" spans="1:1" x14ac:dyDescent="0.2">
      <c r="A17723"/>
    </row>
    <row r="17724" spans="1:1" x14ac:dyDescent="0.2">
      <c r="A17724"/>
    </row>
    <row r="17725" spans="1:1" x14ac:dyDescent="0.2">
      <c r="A17725"/>
    </row>
    <row r="17726" spans="1:1" x14ac:dyDescent="0.2">
      <c r="A17726"/>
    </row>
    <row r="17727" spans="1:1" x14ac:dyDescent="0.2">
      <c r="A17727"/>
    </row>
    <row r="17728" spans="1:1" x14ac:dyDescent="0.2">
      <c r="A17728"/>
    </row>
    <row r="17729" spans="1:1" x14ac:dyDescent="0.2">
      <c r="A17729"/>
    </row>
    <row r="17730" spans="1:1" x14ac:dyDescent="0.2">
      <c r="A17730"/>
    </row>
    <row r="17731" spans="1:1" x14ac:dyDescent="0.2">
      <c r="A17731"/>
    </row>
    <row r="17732" spans="1:1" x14ac:dyDescent="0.2">
      <c r="A17732"/>
    </row>
    <row r="17733" spans="1:1" x14ac:dyDescent="0.2">
      <c r="A17733"/>
    </row>
    <row r="17734" spans="1:1" x14ac:dyDescent="0.2">
      <c r="A17734"/>
    </row>
    <row r="17735" spans="1:1" x14ac:dyDescent="0.2">
      <c r="A17735"/>
    </row>
    <row r="17736" spans="1:1" x14ac:dyDescent="0.2">
      <c r="A17736"/>
    </row>
    <row r="17737" spans="1:1" x14ac:dyDescent="0.2">
      <c r="A17737"/>
    </row>
    <row r="17738" spans="1:1" x14ac:dyDescent="0.2">
      <c r="A17738"/>
    </row>
    <row r="17739" spans="1:1" x14ac:dyDescent="0.2">
      <c r="A17739"/>
    </row>
    <row r="17740" spans="1:1" x14ac:dyDescent="0.2">
      <c r="A17740"/>
    </row>
    <row r="17741" spans="1:1" x14ac:dyDescent="0.2">
      <c r="A17741"/>
    </row>
    <row r="17742" spans="1:1" x14ac:dyDescent="0.2">
      <c r="A17742"/>
    </row>
    <row r="17743" spans="1:1" x14ac:dyDescent="0.2">
      <c r="A17743"/>
    </row>
    <row r="17744" spans="1:1" x14ac:dyDescent="0.2">
      <c r="A17744"/>
    </row>
    <row r="17745" spans="1:1" x14ac:dyDescent="0.2">
      <c r="A17745"/>
    </row>
    <row r="17746" spans="1:1" x14ac:dyDescent="0.2">
      <c r="A17746"/>
    </row>
    <row r="17747" spans="1:1" x14ac:dyDescent="0.2">
      <c r="A17747"/>
    </row>
    <row r="17748" spans="1:1" x14ac:dyDescent="0.2">
      <c r="A17748"/>
    </row>
    <row r="17749" spans="1:1" x14ac:dyDescent="0.2">
      <c r="A17749"/>
    </row>
    <row r="17750" spans="1:1" x14ac:dyDescent="0.2">
      <c r="A17750"/>
    </row>
    <row r="17751" spans="1:1" x14ac:dyDescent="0.2">
      <c r="A17751"/>
    </row>
    <row r="17752" spans="1:1" x14ac:dyDescent="0.2">
      <c r="A17752"/>
    </row>
    <row r="17753" spans="1:1" x14ac:dyDescent="0.2">
      <c r="A17753"/>
    </row>
    <row r="17754" spans="1:1" x14ac:dyDescent="0.2">
      <c r="A17754"/>
    </row>
    <row r="17755" spans="1:1" x14ac:dyDescent="0.2">
      <c r="A17755"/>
    </row>
    <row r="17756" spans="1:1" x14ac:dyDescent="0.2">
      <c r="A17756"/>
    </row>
    <row r="17757" spans="1:1" x14ac:dyDescent="0.2">
      <c r="A17757"/>
    </row>
    <row r="17758" spans="1:1" x14ac:dyDescent="0.2">
      <c r="A17758"/>
    </row>
    <row r="17759" spans="1:1" x14ac:dyDescent="0.2">
      <c r="A17759"/>
    </row>
    <row r="17760" spans="1:1" x14ac:dyDescent="0.2">
      <c r="A17760"/>
    </row>
    <row r="17761" spans="1:1" x14ac:dyDescent="0.2">
      <c r="A17761"/>
    </row>
    <row r="17762" spans="1:1" x14ac:dyDescent="0.2">
      <c r="A17762"/>
    </row>
    <row r="17763" spans="1:1" x14ac:dyDescent="0.2">
      <c r="A17763"/>
    </row>
    <row r="17764" spans="1:1" x14ac:dyDescent="0.2">
      <c r="A17764"/>
    </row>
    <row r="17765" spans="1:1" x14ac:dyDescent="0.2">
      <c r="A17765"/>
    </row>
    <row r="17766" spans="1:1" x14ac:dyDescent="0.2">
      <c r="A17766"/>
    </row>
    <row r="17767" spans="1:1" x14ac:dyDescent="0.2">
      <c r="A17767"/>
    </row>
    <row r="17768" spans="1:1" x14ac:dyDescent="0.2">
      <c r="A17768"/>
    </row>
    <row r="17769" spans="1:1" x14ac:dyDescent="0.2">
      <c r="A17769"/>
    </row>
    <row r="17770" spans="1:1" x14ac:dyDescent="0.2">
      <c r="A17770"/>
    </row>
    <row r="17771" spans="1:1" x14ac:dyDescent="0.2">
      <c r="A17771"/>
    </row>
    <row r="17772" spans="1:1" x14ac:dyDescent="0.2">
      <c r="A17772"/>
    </row>
    <row r="17773" spans="1:1" x14ac:dyDescent="0.2">
      <c r="A17773"/>
    </row>
    <row r="17774" spans="1:1" x14ac:dyDescent="0.2">
      <c r="A17774"/>
    </row>
    <row r="17775" spans="1:1" x14ac:dyDescent="0.2">
      <c r="A17775"/>
    </row>
    <row r="17776" spans="1:1" x14ac:dyDescent="0.2">
      <c r="A17776"/>
    </row>
    <row r="17777" spans="1:1" x14ac:dyDescent="0.2">
      <c r="A17777"/>
    </row>
    <row r="17778" spans="1:1" x14ac:dyDescent="0.2">
      <c r="A17778"/>
    </row>
    <row r="17779" spans="1:1" x14ac:dyDescent="0.2">
      <c r="A17779"/>
    </row>
    <row r="17780" spans="1:1" x14ac:dyDescent="0.2">
      <c r="A17780"/>
    </row>
    <row r="17781" spans="1:1" x14ac:dyDescent="0.2">
      <c r="A17781"/>
    </row>
    <row r="17782" spans="1:1" x14ac:dyDescent="0.2">
      <c r="A17782"/>
    </row>
    <row r="17783" spans="1:1" x14ac:dyDescent="0.2">
      <c r="A17783"/>
    </row>
    <row r="17784" spans="1:1" x14ac:dyDescent="0.2">
      <c r="A17784"/>
    </row>
    <row r="17785" spans="1:1" x14ac:dyDescent="0.2">
      <c r="A17785"/>
    </row>
    <row r="17786" spans="1:1" x14ac:dyDescent="0.2">
      <c r="A17786"/>
    </row>
    <row r="17787" spans="1:1" x14ac:dyDescent="0.2">
      <c r="A17787"/>
    </row>
    <row r="17788" spans="1:1" x14ac:dyDescent="0.2">
      <c r="A17788"/>
    </row>
    <row r="17789" spans="1:1" x14ac:dyDescent="0.2">
      <c r="A17789"/>
    </row>
    <row r="17790" spans="1:1" x14ac:dyDescent="0.2">
      <c r="A17790"/>
    </row>
    <row r="17791" spans="1:1" x14ac:dyDescent="0.2">
      <c r="A17791"/>
    </row>
    <row r="17792" spans="1:1" x14ac:dyDescent="0.2">
      <c r="A17792"/>
    </row>
    <row r="17793" spans="1:1" x14ac:dyDescent="0.2">
      <c r="A17793"/>
    </row>
    <row r="17794" spans="1:1" x14ac:dyDescent="0.2">
      <c r="A17794"/>
    </row>
    <row r="17795" spans="1:1" x14ac:dyDescent="0.2">
      <c r="A17795"/>
    </row>
    <row r="17796" spans="1:1" x14ac:dyDescent="0.2">
      <c r="A17796"/>
    </row>
    <row r="17797" spans="1:1" x14ac:dyDescent="0.2">
      <c r="A17797"/>
    </row>
    <row r="17798" spans="1:1" x14ac:dyDescent="0.2">
      <c r="A17798"/>
    </row>
    <row r="17799" spans="1:1" x14ac:dyDescent="0.2">
      <c r="A17799"/>
    </row>
    <row r="17800" spans="1:1" x14ac:dyDescent="0.2">
      <c r="A17800"/>
    </row>
    <row r="17801" spans="1:1" x14ac:dyDescent="0.2">
      <c r="A17801"/>
    </row>
    <row r="17802" spans="1:1" x14ac:dyDescent="0.2">
      <c r="A17802"/>
    </row>
    <row r="17803" spans="1:1" x14ac:dyDescent="0.2">
      <c r="A17803"/>
    </row>
    <row r="17804" spans="1:1" x14ac:dyDescent="0.2">
      <c r="A17804"/>
    </row>
    <row r="17805" spans="1:1" x14ac:dyDescent="0.2">
      <c r="A17805"/>
    </row>
    <row r="17806" spans="1:1" x14ac:dyDescent="0.2">
      <c r="A17806"/>
    </row>
    <row r="17807" spans="1:1" x14ac:dyDescent="0.2">
      <c r="A17807"/>
    </row>
    <row r="17808" spans="1:1" x14ac:dyDescent="0.2">
      <c r="A17808"/>
    </row>
    <row r="17809" spans="1:1" x14ac:dyDescent="0.2">
      <c r="A17809"/>
    </row>
    <row r="17810" spans="1:1" x14ac:dyDescent="0.2">
      <c r="A17810"/>
    </row>
    <row r="17811" spans="1:1" x14ac:dyDescent="0.2">
      <c r="A17811"/>
    </row>
    <row r="17812" spans="1:1" x14ac:dyDescent="0.2">
      <c r="A17812"/>
    </row>
    <row r="17813" spans="1:1" x14ac:dyDescent="0.2">
      <c r="A17813"/>
    </row>
    <row r="17814" spans="1:1" x14ac:dyDescent="0.2">
      <c r="A17814"/>
    </row>
    <row r="17815" spans="1:1" x14ac:dyDescent="0.2">
      <c r="A17815"/>
    </row>
    <row r="17816" spans="1:1" x14ac:dyDescent="0.2">
      <c r="A17816"/>
    </row>
    <row r="17817" spans="1:1" x14ac:dyDescent="0.2">
      <c r="A17817"/>
    </row>
    <row r="17818" spans="1:1" x14ac:dyDescent="0.2">
      <c r="A17818"/>
    </row>
    <row r="17819" spans="1:1" x14ac:dyDescent="0.2">
      <c r="A17819"/>
    </row>
    <row r="17820" spans="1:1" x14ac:dyDescent="0.2">
      <c r="A17820"/>
    </row>
    <row r="17821" spans="1:1" x14ac:dyDescent="0.2">
      <c r="A17821"/>
    </row>
    <row r="17822" spans="1:1" x14ac:dyDescent="0.2">
      <c r="A17822"/>
    </row>
    <row r="17823" spans="1:1" x14ac:dyDescent="0.2">
      <c r="A17823"/>
    </row>
    <row r="17824" spans="1:1" x14ac:dyDescent="0.2">
      <c r="A17824"/>
    </row>
    <row r="17825" spans="1:1" x14ac:dyDescent="0.2">
      <c r="A17825"/>
    </row>
    <row r="17826" spans="1:1" x14ac:dyDescent="0.2">
      <c r="A17826"/>
    </row>
    <row r="17827" spans="1:1" x14ac:dyDescent="0.2">
      <c r="A17827"/>
    </row>
    <row r="17828" spans="1:1" x14ac:dyDescent="0.2">
      <c r="A17828"/>
    </row>
    <row r="17829" spans="1:1" x14ac:dyDescent="0.2">
      <c r="A17829"/>
    </row>
    <row r="17830" spans="1:1" x14ac:dyDescent="0.2">
      <c r="A17830"/>
    </row>
    <row r="17831" spans="1:1" x14ac:dyDescent="0.2">
      <c r="A17831"/>
    </row>
    <row r="17832" spans="1:1" x14ac:dyDescent="0.2">
      <c r="A17832"/>
    </row>
    <row r="17833" spans="1:1" x14ac:dyDescent="0.2">
      <c r="A17833"/>
    </row>
    <row r="17834" spans="1:1" x14ac:dyDescent="0.2">
      <c r="A17834"/>
    </row>
    <row r="17835" spans="1:1" x14ac:dyDescent="0.2">
      <c r="A17835"/>
    </row>
    <row r="17836" spans="1:1" x14ac:dyDescent="0.2">
      <c r="A17836"/>
    </row>
    <row r="17837" spans="1:1" x14ac:dyDescent="0.2">
      <c r="A17837"/>
    </row>
    <row r="17838" spans="1:1" x14ac:dyDescent="0.2">
      <c r="A17838"/>
    </row>
    <row r="17839" spans="1:1" x14ac:dyDescent="0.2">
      <c r="A17839"/>
    </row>
    <row r="17840" spans="1:1" x14ac:dyDescent="0.2">
      <c r="A17840"/>
    </row>
    <row r="17841" spans="1:1" x14ac:dyDescent="0.2">
      <c r="A17841"/>
    </row>
    <row r="17842" spans="1:1" x14ac:dyDescent="0.2">
      <c r="A17842"/>
    </row>
    <row r="17843" spans="1:1" x14ac:dyDescent="0.2">
      <c r="A17843"/>
    </row>
    <row r="17844" spans="1:1" x14ac:dyDescent="0.2">
      <c r="A17844"/>
    </row>
    <row r="17845" spans="1:1" x14ac:dyDescent="0.2">
      <c r="A17845"/>
    </row>
    <row r="17846" spans="1:1" x14ac:dyDescent="0.2">
      <c r="A17846"/>
    </row>
    <row r="17847" spans="1:1" x14ac:dyDescent="0.2">
      <c r="A17847"/>
    </row>
    <row r="17848" spans="1:1" x14ac:dyDescent="0.2">
      <c r="A17848"/>
    </row>
    <row r="17849" spans="1:1" x14ac:dyDescent="0.2">
      <c r="A17849"/>
    </row>
    <row r="17850" spans="1:1" x14ac:dyDescent="0.2">
      <c r="A17850"/>
    </row>
    <row r="17851" spans="1:1" x14ac:dyDescent="0.2">
      <c r="A17851"/>
    </row>
    <row r="17852" spans="1:1" x14ac:dyDescent="0.2">
      <c r="A17852"/>
    </row>
    <row r="17853" spans="1:1" x14ac:dyDescent="0.2">
      <c r="A17853"/>
    </row>
    <row r="17854" spans="1:1" x14ac:dyDescent="0.2">
      <c r="A17854"/>
    </row>
    <row r="17855" spans="1:1" x14ac:dyDescent="0.2">
      <c r="A17855"/>
    </row>
    <row r="17856" spans="1:1" x14ac:dyDescent="0.2">
      <c r="A17856"/>
    </row>
    <row r="17857" spans="1:1" x14ac:dyDescent="0.2">
      <c r="A17857"/>
    </row>
    <row r="17858" spans="1:1" x14ac:dyDescent="0.2">
      <c r="A17858"/>
    </row>
    <row r="17859" spans="1:1" x14ac:dyDescent="0.2">
      <c r="A17859"/>
    </row>
    <row r="17860" spans="1:1" x14ac:dyDescent="0.2">
      <c r="A17860"/>
    </row>
    <row r="17861" spans="1:1" x14ac:dyDescent="0.2">
      <c r="A17861"/>
    </row>
    <row r="17862" spans="1:1" x14ac:dyDescent="0.2">
      <c r="A17862"/>
    </row>
    <row r="17863" spans="1:1" x14ac:dyDescent="0.2">
      <c r="A17863"/>
    </row>
    <row r="17864" spans="1:1" x14ac:dyDescent="0.2">
      <c r="A17864"/>
    </row>
    <row r="17865" spans="1:1" x14ac:dyDescent="0.2">
      <c r="A17865"/>
    </row>
    <row r="17866" spans="1:1" x14ac:dyDescent="0.2">
      <c r="A17866"/>
    </row>
    <row r="17867" spans="1:1" x14ac:dyDescent="0.2">
      <c r="A17867"/>
    </row>
    <row r="17868" spans="1:1" x14ac:dyDescent="0.2">
      <c r="A17868"/>
    </row>
    <row r="17869" spans="1:1" x14ac:dyDescent="0.2">
      <c r="A17869"/>
    </row>
    <row r="17870" spans="1:1" x14ac:dyDescent="0.2">
      <c r="A17870"/>
    </row>
    <row r="17871" spans="1:1" x14ac:dyDescent="0.2">
      <c r="A17871"/>
    </row>
    <row r="17872" spans="1:1" x14ac:dyDescent="0.2">
      <c r="A17872"/>
    </row>
    <row r="17873" spans="1:1" x14ac:dyDescent="0.2">
      <c r="A17873"/>
    </row>
    <row r="17874" spans="1:1" x14ac:dyDescent="0.2">
      <c r="A17874"/>
    </row>
    <row r="17875" spans="1:1" x14ac:dyDescent="0.2">
      <c r="A17875"/>
    </row>
    <row r="17876" spans="1:1" x14ac:dyDescent="0.2">
      <c r="A17876"/>
    </row>
    <row r="17877" spans="1:1" x14ac:dyDescent="0.2">
      <c r="A17877"/>
    </row>
    <row r="17878" spans="1:1" x14ac:dyDescent="0.2">
      <c r="A17878"/>
    </row>
    <row r="17879" spans="1:1" x14ac:dyDescent="0.2">
      <c r="A17879"/>
    </row>
    <row r="17880" spans="1:1" x14ac:dyDescent="0.2">
      <c r="A17880"/>
    </row>
    <row r="17881" spans="1:1" x14ac:dyDescent="0.2">
      <c r="A17881"/>
    </row>
    <row r="17882" spans="1:1" x14ac:dyDescent="0.2">
      <c r="A17882"/>
    </row>
    <row r="17883" spans="1:1" x14ac:dyDescent="0.2">
      <c r="A17883"/>
    </row>
    <row r="17884" spans="1:1" x14ac:dyDescent="0.2">
      <c r="A17884"/>
    </row>
    <row r="17885" spans="1:1" x14ac:dyDescent="0.2">
      <c r="A17885"/>
    </row>
    <row r="17886" spans="1:1" x14ac:dyDescent="0.2">
      <c r="A17886"/>
    </row>
    <row r="17887" spans="1:1" x14ac:dyDescent="0.2">
      <c r="A17887"/>
    </row>
    <row r="17888" spans="1:1" x14ac:dyDescent="0.2">
      <c r="A17888"/>
    </row>
    <row r="17889" spans="1:1" x14ac:dyDescent="0.2">
      <c r="A17889"/>
    </row>
    <row r="17890" spans="1:1" x14ac:dyDescent="0.2">
      <c r="A17890"/>
    </row>
    <row r="17891" spans="1:1" x14ac:dyDescent="0.2">
      <c r="A17891"/>
    </row>
    <row r="17892" spans="1:1" x14ac:dyDescent="0.2">
      <c r="A17892"/>
    </row>
    <row r="17893" spans="1:1" x14ac:dyDescent="0.2">
      <c r="A17893"/>
    </row>
    <row r="17894" spans="1:1" x14ac:dyDescent="0.2">
      <c r="A17894"/>
    </row>
    <row r="17895" spans="1:1" x14ac:dyDescent="0.2">
      <c r="A17895"/>
    </row>
    <row r="17896" spans="1:1" x14ac:dyDescent="0.2">
      <c r="A17896"/>
    </row>
    <row r="17897" spans="1:1" x14ac:dyDescent="0.2">
      <c r="A17897"/>
    </row>
    <row r="17898" spans="1:1" x14ac:dyDescent="0.2">
      <c r="A17898"/>
    </row>
    <row r="17899" spans="1:1" x14ac:dyDescent="0.2">
      <c r="A17899"/>
    </row>
    <row r="17900" spans="1:1" x14ac:dyDescent="0.2">
      <c r="A17900"/>
    </row>
    <row r="17901" spans="1:1" x14ac:dyDescent="0.2">
      <c r="A17901"/>
    </row>
    <row r="17902" spans="1:1" x14ac:dyDescent="0.2">
      <c r="A17902"/>
    </row>
    <row r="17903" spans="1:1" x14ac:dyDescent="0.2">
      <c r="A17903"/>
    </row>
    <row r="17904" spans="1:1" x14ac:dyDescent="0.2">
      <c r="A17904"/>
    </row>
    <row r="17905" spans="1:1" x14ac:dyDescent="0.2">
      <c r="A17905"/>
    </row>
    <row r="17906" spans="1:1" x14ac:dyDescent="0.2">
      <c r="A17906"/>
    </row>
    <row r="17907" spans="1:1" x14ac:dyDescent="0.2">
      <c r="A17907"/>
    </row>
    <row r="17908" spans="1:1" x14ac:dyDescent="0.2">
      <c r="A17908"/>
    </row>
    <row r="17909" spans="1:1" x14ac:dyDescent="0.2">
      <c r="A17909"/>
    </row>
    <row r="17910" spans="1:1" x14ac:dyDescent="0.2">
      <c r="A17910"/>
    </row>
    <row r="17911" spans="1:1" x14ac:dyDescent="0.2">
      <c r="A17911"/>
    </row>
    <row r="17912" spans="1:1" x14ac:dyDescent="0.2">
      <c r="A17912"/>
    </row>
    <row r="17913" spans="1:1" x14ac:dyDescent="0.2">
      <c r="A17913"/>
    </row>
    <row r="17914" spans="1:1" x14ac:dyDescent="0.2">
      <c r="A17914"/>
    </row>
    <row r="17915" spans="1:1" x14ac:dyDescent="0.2">
      <c r="A17915"/>
    </row>
    <row r="17916" spans="1:1" x14ac:dyDescent="0.2">
      <c r="A17916"/>
    </row>
    <row r="17917" spans="1:1" x14ac:dyDescent="0.2">
      <c r="A17917"/>
    </row>
    <row r="17918" spans="1:1" x14ac:dyDescent="0.2">
      <c r="A17918"/>
    </row>
    <row r="17919" spans="1:1" x14ac:dyDescent="0.2">
      <c r="A17919"/>
    </row>
    <row r="17920" spans="1:1" x14ac:dyDescent="0.2">
      <c r="A17920"/>
    </row>
    <row r="17921" spans="1:1" x14ac:dyDescent="0.2">
      <c r="A17921"/>
    </row>
    <row r="17922" spans="1:1" x14ac:dyDescent="0.2">
      <c r="A17922"/>
    </row>
    <row r="17923" spans="1:1" x14ac:dyDescent="0.2">
      <c r="A17923"/>
    </row>
    <row r="17924" spans="1:1" x14ac:dyDescent="0.2">
      <c r="A17924"/>
    </row>
    <row r="17925" spans="1:1" x14ac:dyDescent="0.2">
      <c r="A17925"/>
    </row>
    <row r="17926" spans="1:1" x14ac:dyDescent="0.2">
      <c r="A17926"/>
    </row>
    <row r="17927" spans="1:1" x14ac:dyDescent="0.2">
      <c r="A17927"/>
    </row>
    <row r="17928" spans="1:1" x14ac:dyDescent="0.2">
      <c r="A17928"/>
    </row>
    <row r="17929" spans="1:1" x14ac:dyDescent="0.2">
      <c r="A17929"/>
    </row>
    <row r="17930" spans="1:1" x14ac:dyDescent="0.2">
      <c r="A17930"/>
    </row>
    <row r="17931" spans="1:1" x14ac:dyDescent="0.2">
      <c r="A17931"/>
    </row>
    <row r="17932" spans="1:1" x14ac:dyDescent="0.2">
      <c r="A17932"/>
    </row>
    <row r="17933" spans="1:1" x14ac:dyDescent="0.2">
      <c r="A17933"/>
    </row>
    <row r="17934" spans="1:1" x14ac:dyDescent="0.2">
      <c r="A17934"/>
    </row>
    <row r="17935" spans="1:1" x14ac:dyDescent="0.2">
      <c r="A17935"/>
    </row>
    <row r="17936" spans="1:1" x14ac:dyDescent="0.2">
      <c r="A17936"/>
    </row>
    <row r="17937" spans="1:1" x14ac:dyDescent="0.2">
      <c r="A17937"/>
    </row>
    <row r="17938" spans="1:1" x14ac:dyDescent="0.2">
      <c r="A17938"/>
    </row>
    <row r="17939" spans="1:1" x14ac:dyDescent="0.2">
      <c r="A17939"/>
    </row>
    <row r="17940" spans="1:1" x14ac:dyDescent="0.2">
      <c r="A17940"/>
    </row>
    <row r="17941" spans="1:1" x14ac:dyDescent="0.2">
      <c r="A17941"/>
    </row>
    <row r="17942" spans="1:1" x14ac:dyDescent="0.2">
      <c r="A17942"/>
    </row>
    <row r="17943" spans="1:1" x14ac:dyDescent="0.2">
      <c r="A17943"/>
    </row>
    <row r="17944" spans="1:1" x14ac:dyDescent="0.2">
      <c r="A17944"/>
    </row>
    <row r="17945" spans="1:1" x14ac:dyDescent="0.2">
      <c r="A17945"/>
    </row>
    <row r="17946" spans="1:1" x14ac:dyDescent="0.2">
      <c r="A17946"/>
    </row>
    <row r="17947" spans="1:1" x14ac:dyDescent="0.2">
      <c r="A17947"/>
    </row>
    <row r="17948" spans="1:1" x14ac:dyDescent="0.2">
      <c r="A17948"/>
    </row>
    <row r="17949" spans="1:1" x14ac:dyDescent="0.2">
      <c r="A17949"/>
    </row>
    <row r="17950" spans="1:1" x14ac:dyDescent="0.2">
      <c r="A17950"/>
    </row>
    <row r="17951" spans="1:1" x14ac:dyDescent="0.2">
      <c r="A17951"/>
    </row>
    <row r="17952" spans="1:1" x14ac:dyDescent="0.2">
      <c r="A17952"/>
    </row>
    <row r="17953" spans="1:1" x14ac:dyDescent="0.2">
      <c r="A17953"/>
    </row>
    <row r="17954" spans="1:1" x14ac:dyDescent="0.2">
      <c r="A17954"/>
    </row>
    <row r="17955" spans="1:1" x14ac:dyDescent="0.2">
      <c r="A17955"/>
    </row>
    <row r="17956" spans="1:1" x14ac:dyDescent="0.2">
      <c r="A17956"/>
    </row>
    <row r="17957" spans="1:1" x14ac:dyDescent="0.2">
      <c r="A17957"/>
    </row>
    <row r="17958" spans="1:1" x14ac:dyDescent="0.2">
      <c r="A17958"/>
    </row>
    <row r="17959" spans="1:1" x14ac:dyDescent="0.2">
      <c r="A17959"/>
    </row>
    <row r="17960" spans="1:1" x14ac:dyDescent="0.2">
      <c r="A17960"/>
    </row>
    <row r="17961" spans="1:1" x14ac:dyDescent="0.2">
      <c r="A17961"/>
    </row>
    <row r="17962" spans="1:1" x14ac:dyDescent="0.2">
      <c r="A17962"/>
    </row>
    <row r="17963" spans="1:1" x14ac:dyDescent="0.2">
      <c r="A17963"/>
    </row>
    <row r="17964" spans="1:1" x14ac:dyDescent="0.2">
      <c r="A17964"/>
    </row>
    <row r="17965" spans="1:1" x14ac:dyDescent="0.2">
      <c r="A17965"/>
    </row>
    <row r="17966" spans="1:1" x14ac:dyDescent="0.2">
      <c r="A17966"/>
    </row>
    <row r="17967" spans="1:1" x14ac:dyDescent="0.2">
      <c r="A17967"/>
    </row>
    <row r="17968" spans="1:1" x14ac:dyDescent="0.2">
      <c r="A17968"/>
    </row>
    <row r="17969" spans="1:1" x14ac:dyDescent="0.2">
      <c r="A17969"/>
    </row>
    <row r="17970" spans="1:1" x14ac:dyDescent="0.2">
      <c r="A17970"/>
    </row>
    <row r="17971" spans="1:1" x14ac:dyDescent="0.2">
      <c r="A17971"/>
    </row>
    <row r="17972" spans="1:1" x14ac:dyDescent="0.2">
      <c r="A17972"/>
    </row>
    <row r="17973" spans="1:1" x14ac:dyDescent="0.2">
      <c r="A17973"/>
    </row>
    <row r="17974" spans="1:1" x14ac:dyDescent="0.2">
      <c r="A17974"/>
    </row>
    <row r="17975" spans="1:1" x14ac:dyDescent="0.2">
      <c r="A17975"/>
    </row>
    <row r="17976" spans="1:1" x14ac:dyDescent="0.2">
      <c r="A17976"/>
    </row>
    <row r="17977" spans="1:1" x14ac:dyDescent="0.2">
      <c r="A17977"/>
    </row>
    <row r="17978" spans="1:1" x14ac:dyDescent="0.2">
      <c r="A17978"/>
    </row>
    <row r="17979" spans="1:1" x14ac:dyDescent="0.2">
      <c r="A17979"/>
    </row>
    <row r="17980" spans="1:1" x14ac:dyDescent="0.2">
      <c r="A17980"/>
    </row>
    <row r="17981" spans="1:1" x14ac:dyDescent="0.2">
      <c r="A17981"/>
    </row>
    <row r="17982" spans="1:1" x14ac:dyDescent="0.2">
      <c r="A17982"/>
    </row>
    <row r="17983" spans="1:1" x14ac:dyDescent="0.2">
      <c r="A17983"/>
    </row>
    <row r="17984" spans="1:1" x14ac:dyDescent="0.2">
      <c r="A17984"/>
    </row>
    <row r="17985" spans="1:1" x14ac:dyDescent="0.2">
      <c r="A17985"/>
    </row>
    <row r="17986" spans="1:1" x14ac:dyDescent="0.2">
      <c r="A17986"/>
    </row>
    <row r="17987" spans="1:1" x14ac:dyDescent="0.2">
      <c r="A17987"/>
    </row>
    <row r="17988" spans="1:1" x14ac:dyDescent="0.2">
      <c r="A17988"/>
    </row>
    <row r="17989" spans="1:1" x14ac:dyDescent="0.2">
      <c r="A17989"/>
    </row>
    <row r="17990" spans="1:1" x14ac:dyDescent="0.2">
      <c r="A17990"/>
    </row>
    <row r="17991" spans="1:1" x14ac:dyDescent="0.2">
      <c r="A17991"/>
    </row>
    <row r="17992" spans="1:1" x14ac:dyDescent="0.2">
      <c r="A17992"/>
    </row>
    <row r="17993" spans="1:1" x14ac:dyDescent="0.2">
      <c r="A17993"/>
    </row>
    <row r="17994" spans="1:1" x14ac:dyDescent="0.2">
      <c r="A17994"/>
    </row>
    <row r="17995" spans="1:1" x14ac:dyDescent="0.2">
      <c r="A17995"/>
    </row>
    <row r="17996" spans="1:1" x14ac:dyDescent="0.2">
      <c r="A17996"/>
    </row>
    <row r="17997" spans="1:1" x14ac:dyDescent="0.2">
      <c r="A17997"/>
    </row>
    <row r="17998" spans="1:1" x14ac:dyDescent="0.2">
      <c r="A17998"/>
    </row>
    <row r="17999" spans="1:1" x14ac:dyDescent="0.2">
      <c r="A17999"/>
    </row>
    <row r="18000" spans="1:1" x14ac:dyDescent="0.2">
      <c r="A18000"/>
    </row>
    <row r="18001" spans="1:1" x14ac:dyDescent="0.2">
      <c r="A18001"/>
    </row>
    <row r="18002" spans="1:1" x14ac:dyDescent="0.2">
      <c r="A18002"/>
    </row>
    <row r="18003" spans="1:1" x14ac:dyDescent="0.2">
      <c r="A18003"/>
    </row>
    <row r="18004" spans="1:1" x14ac:dyDescent="0.2">
      <c r="A18004"/>
    </row>
    <row r="18005" spans="1:1" x14ac:dyDescent="0.2">
      <c r="A18005"/>
    </row>
    <row r="18006" spans="1:1" x14ac:dyDescent="0.2">
      <c r="A18006"/>
    </row>
    <row r="18007" spans="1:1" x14ac:dyDescent="0.2">
      <c r="A18007"/>
    </row>
    <row r="18008" spans="1:1" x14ac:dyDescent="0.2">
      <c r="A18008"/>
    </row>
    <row r="18009" spans="1:1" x14ac:dyDescent="0.2">
      <c r="A18009"/>
    </row>
    <row r="18010" spans="1:1" x14ac:dyDescent="0.2">
      <c r="A18010"/>
    </row>
    <row r="18011" spans="1:1" x14ac:dyDescent="0.2">
      <c r="A18011"/>
    </row>
    <row r="18012" spans="1:1" x14ac:dyDescent="0.2">
      <c r="A18012"/>
    </row>
    <row r="18013" spans="1:1" x14ac:dyDescent="0.2">
      <c r="A18013"/>
    </row>
    <row r="18014" spans="1:1" x14ac:dyDescent="0.2">
      <c r="A18014"/>
    </row>
    <row r="18015" spans="1:1" x14ac:dyDescent="0.2">
      <c r="A18015"/>
    </row>
    <row r="18016" spans="1:1" x14ac:dyDescent="0.2">
      <c r="A18016"/>
    </row>
    <row r="18017" spans="1:1" x14ac:dyDescent="0.2">
      <c r="A18017"/>
    </row>
    <row r="18018" spans="1:1" x14ac:dyDescent="0.2">
      <c r="A18018"/>
    </row>
    <row r="18019" spans="1:1" x14ac:dyDescent="0.2">
      <c r="A18019"/>
    </row>
    <row r="18020" spans="1:1" x14ac:dyDescent="0.2">
      <c r="A18020"/>
    </row>
    <row r="18021" spans="1:1" x14ac:dyDescent="0.2">
      <c r="A18021"/>
    </row>
    <row r="18022" spans="1:1" x14ac:dyDescent="0.2">
      <c r="A18022"/>
    </row>
    <row r="18023" spans="1:1" x14ac:dyDescent="0.2">
      <c r="A18023"/>
    </row>
    <row r="18024" spans="1:1" x14ac:dyDescent="0.2">
      <c r="A18024"/>
    </row>
    <row r="18025" spans="1:1" x14ac:dyDescent="0.2">
      <c r="A18025"/>
    </row>
    <row r="18026" spans="1:1" x14ac:dyDescent="0.2">
      <c r="A18026"/>
    </row>
    <row r="18027" spans="1:1" x14ac:dyDescent="0.2">
      <c r="A18027"/>
    </row>
    <row r="18028" spans="1:1" x14ac:dyDescent="0.2">
      <c r="A18028"/>
    </row>
    <row r="18029" spans="1:1" x14ac:dyDescent="0.2">
      <c r="A18029"/>
    </row>
    <row r="18030" spans="1:1" x14ac:dyDescent="0.2">
      <c r="A18030"/>
    </row>
    <row r="18031" spans="1:1" x14ac:dyDescent="0.2">
      <c r="A18031"/>
    </row>
    <row r="18032" spans="1:1" x14ac:dyDescent="0.2">
      <c r="A18032"/>
    </row>
    <row r="18033" spans="1:1" x14ac:dyDescent="0.2">
      <c r="A18033"/>
    </row>
    <row r="18034" spans="1:1" x14ac:dyDescent="0.2">
      <c r="A18034"/>
    </row>
    <row r="18035" spans="1:1" x14ac:dyDescent="0.2">
      <c r="A18035"/>
    </row>
    <row r="18036" spans="1:1" x14ac:dyDescent="0.2">
      <c r="A18036"/>
    </row>
    <row r="18037" spans="1:1" x14ac:dyDescent="0.2">
      <c r="A18037"/>
    </row>
    <row r="18038" spans="1:1" x14ac:dyDescent="0.2">
      <c r="A18038"/>
    </row>
    <row r="18039" spans="1:1" x14ac:dyDescent="0.2">
      <c r="A18039"/>
    </row>
    <row r="18040" spans="1:1" x14ac:dyDescent="0.2">
      <c r="A18040"/>
    </row>
    <row r="18041" spans="1:1" x14ac:dyDescent="0.2">
      <c r="A18041"/>
    </row>
    <row r="18042" spans="1:1" x14ac:dyDescent="0.2">
      <c r="A18042"/>
    </row>
    <row r="18043" spans="1:1" x14ac:dyDescent="0.2">
      <c r="A18043"/>
    </row>
    <row r="18044" spans="1:1" x14ac:dyDescent="0.2">
      <c r="A18044"/>
    </row>
    <row r="18045" spans="1:1" x14ac:dyDescent="0.2">
      <c r="A18045"/>
    </row>
    <row r="18046" spans="1:1" x14ac:dyDescent="0.2">
      <c r="A18046"/>
    </row>
    <row r="18047" spans="1:1" x14ac:dyDescent="0.2">
      <c r="A18047"/>
    </row>
    <row r="18048" spans="1:1" x14ac:dyDescent="0.2">
      <c r="A18048"/>
    </row>
    <row r="18049" spans="1:1" x14ac:dyDescent="0.2">
      <c r="A18049"/>
    </row>
    <row r="18050" spans="1:1" x14ac:dyDescent="0.2">
      <c r="A18050"/>
    </row>
    <row r="18051" spans="1:1" x14ac:dyDescent="0.2">
      <c r="A18051"/>
    </row>
    <row r="18052" spans="1:1" x14ac:dyDescent="0.2">
      <c r="A18052"/>
    </row>
    <row r="18053" spans="1:1" x14ac:dyDescent="0.2">
      <c r="A18053"/>
    </row>
    <row r="18054" spans="1:1" x14ac:dyDescent="0.2">
      <c r="A18054"/>
    </row>
    <row r="18055" spans="1:1" x14ac:dyDescent="0.2">
      <c r="A18055"/>
    </row>
    <row r="18056" spans="1:1" x14ac:dyDescent="0.2">
      <c r="A18056"/>
    </row>
    <row r="18057" spans="1:1" x14ac:dyDescent="0.2">
      <c r="A18057"/>
    </row>
    <row r="18058" spans="1:1" x14ac:dyDescent="0.2">
      <c r="A18058"/>
    </row>
    <row r="18059" spans="1:1" x14ac:dyDescent="0.2">
      <c r="A18059"/>
    </row>
    <row r="18060" spans="1:1" x14ac:dyDescent="0.2">
      <c r="A18060"/>
    </row>
    <row r="18061" spans="1:1" x14ac:dyDescent="0.2">
      <c r="A18061"/>
    </row>
    <row r="18062" spans="1:1" x14ac:dyDescent="0.2">
      <c r="A18062"/>
    </row>
    <row r="18063" spans="1:1" x14ac:dyDescent="0.2">
      <c r="A18063"/>
    </row>
    <row r="18064" spans="1:1" x14ac:dyDescent="0.2">
      <c r="A18064"/>
    </row>
    <row r="18065" spans="1:1" x14ac:dyDescent="0.2">
      <c r="A18065"/>
    </row>
    <row r="18066" spans="1:1" x14ac:dyDescent="0.2">
      <c r="A18066"/>
    </row>
    <row r="18067" spans="1:1" x14ac:dyDescent="0.2">
      <c r="A18067"/>
    </row>
    <row r="18068" spans="1:1" x14ac:dyDescent="0.2">
      <c r="A18068"/>
    </row>
    <row r="18069" spans="1:1" x14ac:dyDescent="0.2">
      <c r="A18069"/>
    </row>
    <row r="18070" spans="1:1" x14ac:dyDescent="0.2">
      <c r="A18070"/>
    </row>
    <row r="18071" spans="1:1" x14ac:dyDescent="0.2">
      <c r="A18071"/>
    </row>
    <row r="18072" spans="1:1" x14ac:dyDescent="0.2">
      <c r="A18072"/>
    </row>
    <row r="18073" spans="1:1" x14ac:dyDescent="0.2">
      <c r="A18073"/>
    </row>
    <row r="18074" spans="1:1" x14ac:dyDescent="0.2">
      <c r="A18074"/>
    </row>
    <row r="18075" spans="1:1" x14ac:dyDescent="0.2">
      <c r="A18075"/>
    </row>
    <row r="18076" spans="1:1" x14ac:dyDescent="0.2">
      <c r="A18076"/>
    </row>
    <row r="18077" spans="1:1" x14ac:dyDescent="0.2">
      <c r="A18077"/>
    </row>
    <row r="18078" spans="1:1" x14ac:dyDescent="0.2">
      <c r="A18078"/>
    </row>
    <row r="18079" spans="1:1" x14ac:dyDescent="0.2">
      <c r="A18079"/>
    </row>
    <row r="18080" spans="1:1" x14ac:dyDescent="0.2">
      <c r="A18080"/>
    </row>
    <row r="18081" spans="1:1" x14ac:dyDescent="0.2">
      <c r="A18081"/>
    </row>
    <row r="18082" spans="1:1" x14ac:dyDescent="0.2">
      <c r="A18082"/>
    </row>
    <row r="18083" spans="1:1" x14ac:dyDescent="0.2">
      <c r="A18083"/>
    </row>
    <row r="18084" spans="1:1" x14ac:dyDescent="0.2">
      <c r="A18084"/>
    </row>
    <row r="18085" spans="1:1" x14ac:dyDescent="0.2">
      <c r="A18085"/>
    </row>
    <row r="18086" spans="1:1" x14ac:dyDescent="0.2">
      <c r="A18086"/>
    </row>
    <row r="18087" spans="1:1" x14ac:dyDescent="0.2">
      <c r="A18087"/>
    </row>
    <row r="18088" spans="1:1" x14ac:dyDescent="0.2">
      <c r="A18088"/>
    </row>
    <row r="18089" spans="1:1" x14ac:dyDescent="0.2">
      <c r="A18089"/>
    </row>
    <row r="18090" spans="1:1" x14ac:dyDescent="0.2">
      <c r="A18090"/>
    </row>
    <row r="18091" spans="1:1" x14ac:dyDescent="0.2">
      <c r="A18091"/>
    </row>
    <row r="18092" spans="1:1" x14ac:dyDescent="0.2">
      <c r="A18092"/>
    </row>
    <row r="18093" spans="1:1" x14ac:dyDescent="0.2">
      <c r="A18093"/>
    </row>
    <row r="18094" spans="1:1" x14ac:dyDescent="0.2">
      <c r="A18094"/>
    </row>
    <row r="18095" spans="1:1" x14ac:dyDescent="0.2">
      <c r="A18095"/>
    </row>
    <row r="18096" spans="1:1" x14ac:dyDescent="0.2">
      <c r="A18096"/>
    </row>
    <row r="18097" spans="1:1" x14ac:dyDescent="0.2">
      <c r="A18097"/>
    </row>
    <row r="18098" spans="1:1" x14ac:dyDescent="0.2">
      <c r="A18098"/>
    </row>
    <row r="18099" spans="1:1" x14ac:dyDescent="0.2">
      <c r="A18099"/>
    </row>
    <row r="18100" spans="1:1" x14ac:dyDescent="0.2">
      <c r="A18100"/>
    </row>
    <row r="18101" spans="1:1" x14ac:dyDescent="0.2">
      <c r="A18101"/>
    </row>
    <row r="18102" spans="1:1" x14ac:dyDescent="0.2">
      <c r="A18102"/>
    </row>
    <row r="18103" spans="1:1" x14ac:dyDescent="0.2">
      <c r="A18103"/>
    </row>
    <row r="18104" spans="1:1" x14ac:dyDescent="0.2">
      <c r="A18104"/>
    </row>
    <row r="18105" spans="1:1" x14ac:dyDescent="0.2">
      <c r="A18105"/>
    </row>
    <row r="18106" spans="1:1" x14ac:dyDescent="0.2">
      <c r="A18106"/>
    </row>
    <row r="18107" spans="1:1" x14ac:dyDescent="0.2">
      <c r="A18107"/>
    </row>
    <row r="18108" spans="1:1" x14ac:dyDescent="0.2">
      <c r="A18108"/>
    </row>
    <row r="18109" spans="1:1" x14ac:dyDescent="0.2">
      <c r="A18109"/>
    </row>
    <row r="18110" spans="1:1" x14ac:dyDescent="0.2">
      <c r="A18110"/>
    </row>
    <row r="18111" spans="1:1" x14ac:dyDescent="0.2">
      <c r="A18111"/>
    </row>
    <row r="18112" spans="1:1" x14ac:dyDescent="0.2">
      <c r="A18112"/>
    </row>
    <row r="18113" spans="1:1" x14ac:dyDescent="0.2">
      <c r="A18113"/>
    </row>
    <row r="18114" spans="1:1" x14ac:dyDescent="0.2">
      <c r="A18114"/>
    </row>
    <row r="18115" spans="1:1" x14ac:dyDescent="0.2">
      <c r="A18115"/>
    </row>
    <row r="18116" spans="1:1" x14ac:dyDescent="0.2">
      <c r="A18116"/>
    </row>
    <row r="18117" spans="1:1" x14ac:dyDescent="0.2">
      <c r="A18117"/>
    </row>
    <row r="18118" spans="1:1" x14ac:dyDescent="0.2">
      <c r="A18118"/>
    </row>
    <row r="18119" spans="1:1" x14ac:dyDescent="0.2">
      <c r="A18119"/>
    </row>
    <row r="18120" spans="1:1" x14ac:dyDescent="0.2">
      <c r="A18120"/>
    </row>
    <row r="18121" spans="1:1" x14ac:dyDescent="0.2">
      <c r="A18121"/>
    </row>
    <row r="18122" spans="1:1" x14ac:dyDescent="0.2">
      <c r="A18122"/>
    </row>
    <row r="18123" spans="1:1" x14ac:dyDescent="0.2">
      <c r="A18123"/>
    </row>
    <row r="18124" spans="1:1" x14ac:dyDescent="0.2">
      <c r="A18124"/>
    </row>
    <row r="18125" spans="1:1" x14ac:dyDescent="0.2">
      <c r="A18125"/>
    </row>
    <row r="18126" spans="1:1" x14ac:dyDescent="0.2">
      <c r="A18126"/>
    </row>
    <row r="18127" spans="1:1" x14ac:dyDescent="0.2">
      <c r="A18127"/>
    </row>
    <row r="18128" spans="1:1" x14ac:dyDescent="0.2">
      <c r="A18128"/>
    </row>
    <row r="18129" spans="1:1" x14ac:dyDescent="0.2">
      <c r="A18129"/>
    </row>
    <row r="18130" spans="1:1" x14ac:dyDescent="0.2">
      <c r="A18130"/>
    </row>
    <row r="18131" spans="1:1" x14ac:dyDescent="0.2">
      <c r="A18131"/>
    </row>
    <row r="18132" spans="1:1" x14ac:dyDescent="0.2">
      <c r="A18132"/>
    </row>
    <row r="18133" spans="1:1" x14ac:dyDescent="0.2">
      <c r="A18133"/>
    </row>
    <row r="18134" spans="1:1" x14ac:dyDescent="0.2">
      <c r="A18134"/>
    </row>
    <row r="18135" spans="1:1" x14ac:dyDescent="0.2">
      <c r="A18135"/>
    </row>
    <row r="18136" spans="1:1" x14ac:dyDescent="0.2">
      <c r="A18136"/>
    </row>
    <row r="18137" spans="1:1" x14ac:dyDescent="0.2">
      <c r="A18137"/>
    </row>
    <row r="18138" spans="1:1" x14ac:dyDescent="0.2">
      <c r="A18138"/>
    </row>
    <row r="18139" spans="1:1" x14ac:dyDescent="0.2">
      <c r="A18139"/>
    </row>
    <row r="18140" spans="1:1" x14ac:dyDescent="0.2">
      <c r="A18140"/>
    </row>
    <row r="18141" spans="1:1" x14ac:dyDescent="0.2">
      <c r="A18141"/>
    </row>
    <row r="18142" spans="1:1" x14ac:dyDescent="0.2">
      <c r="A18142"/>
    </row>
    <row r="18143" spans="1:1" x14ac:dyDescent="0.2">
      <c r="A18143"/>
    </row>
    <row r="18144" spans="1:1" x14ac:dyDescent="0.2">
      <c r="A18144"/>
    </row>
    <row r="18145" spans="1:1" x14ac:dyDescent="0.2">
      <c r="A18145"/>
    </row>
    <row r="18146" spans="1:1" x14ac:dyDescent="0.2">
      <c r="A18146"/>
    </row>
    <row r="18147" spans="1:1" x14ac:dyDescent="0.2">
      <c r="A18147"/>
    </row>
    <row r="18148" spans="1:1" x14ac:dyDescent="0.2">
      <c r="A18148"/>
    </row>
    <row r="18149" spans="1:1" x14ac:dyDescent="0.2">
      <c r="A18149"/>
    </row>
    <row r="18150" spans="1:1" x14ac:dyDescent="0.2">
      <c r="A18150"/>
    </row>
    <row r="18151" spans="1:1" x14ac:dyDescent="0.2">
      <c r="A18151"/>
    </row>
    <row r="18152" spans="1:1" x14ac:dyDescent="0.2">
      <c r="A18152"/>
    </row>
    <row r="18153" spans="1:1" x14ac:dyDescent="0.2">
      <c r="A18153"/>
    </row>
    <row r="18154" spans="1:1" x14ac:dyDescent="0.2">
      <c r="A18154"/>
    </row>
    <row r="18155" spans="1:1" x14ac:dyDescent="0.2">
      <c r="A18155"/>
    </row>
    <row r="18156" spans="1:1" x14ac:dyDescent="0.2">
      <c r="A18156"/>
    </row>
    <row r="18157" spans="1:1" x14ac:dyDescent="0.2">
      <c r="A18157"/>
    </row>
    <row r="18158" spans="1:1" x14ac:dyDescent="0.2">
      <c r="A18158"/>
    </row>
    <row r="18159" spans="1:1" x14ac:dyDescent="0.2">
      <c r="A18159"/>
    </row>
    <row r="18160" spans="1:1" x14ac:dyDescent="0.2">
      <c r="A18160"/>
    </row>
    <row r="18161" spans="1:1" x14ac:dyDescent="0.2">
      <c r="A18161"/>
    </row>
    <row r="18162" spans="1:1" x14ac:dyDescent="0.2">
      <c r="A18162"/>
    </row>
    <row r="18163" spans="1:1" x14ac:dyDescent="0.2">
      <c r="A18163"/>
    </row>
    <row r="18164" spans="1:1" x14ac:dyDescent="0.2">
      <c r="A18164"/>
    </row>
    <row r="18165" spans="1:1" x14ac:dyDescent="0.2">
      <c r="A18165"/>
    </row>
    <row r="18166" spans="1:1" x14ac:dyDescent="0.2">
      <c r="A18166"/>
    </row>
    <row r="18167" spans="1:1" x14ac:dyDescent="0.2">
      <c r="A18167"/>
    </row>
    <row r="18168" spans="1:1" x14ac:dyDescent="0.2">
      <c r="A18168"/>
    </row>
    <row r="18169" spans="1:1" x14ac:dyDescent="0.2">
      <c r="A18169"/>
    </row>
    <row r="18170" spans="1:1" x14ac:dyDescent="0.2">
      <c r="A18170"/>
    </row>
    <row r="18171" spans="1:1" x14ac:dyDescent="0.2">
      <c r="A18171"/>
    </row>
    <row r="18172" spans="1:1" x14ac:dyDescent="0.2">
      <c r="A18172"/>
    </row>
    <row r="18173" spans="1:1" x14ac:dyDescent="0.2">
      <c r="A18173"/>
    </row>
    <row r="18174" spans="1:1" x14ac:dyDescent="0.2">
      <c r="A18174"/>
    </row>
    <row r="18175" spans="1:1" x14ac:dyDescent="0.2">
      <c r="A18175"/>
    </row>
    <row r="18176" spans="1:1" x14ac:dyDescent="0.2">
      <c r="A18176"/>
    </row>
    <row r="18177" spans="1:1" x14ac:dyDescent="0.2">
      <c r="A18177"/>
    </row>
    <row r="18178" spans="1:1" x14ac:dyDescent="0.2">
      <c r="A18178"/>
    </row>
    <row r="18179" spans="1:1" x14ac:dyDescent="0.2">
      <c r="A18179"/>
    </row>
    <row r="18180" spans="1:1" x14ac:dyDescent="0.2">
      <c r="A18180"/>
    </row>
    <row r="18181" spans="1:1" x14ac:dyDescent="0.2">
      <c r="A18181"/>
    </row>
    <row r="18182" spans="1:1" x14ac:dyDescent="0.2">
      <c r="A18182"/>
    </row>
    <row r="18183" spans="1:1" x14ac:dyDescent="0.2">
      <c r="A18183"/>
    </row>
    <row r="18184" spans="1:1" x14ac:dyDescent="0.2">
      <c r="A18184"/>
    </row>
    <row r="18185" spans="1:1" x14ac:dyDescent="0.2">
      <c r="A18185"/>
    </row>
    <row r="18186" spans="1:1" x14ac:dyDescent="0.2">
      <c r="A18186"/>
    </row>
    <row r="18187" spans="1:1" x14ac:dyDescent="0.2">
      <c r="A18187"/>
    </row>
    <row r="18188" spans="1:1" x14ac:dyDescent="0.2">
      <c r="A18188"/>
    </row>
    <row r="18189" spans="1:1" x14ac:dyDescent="0.2">
      <c r="A18189"/>
    </row>
    <row r="18190" spans="1:1" x14ac:dyDescent="0.2">
      <c r="A18190"/>
    </row>
    <row r="18191" spans="1:1" x14ac:dyDescent="0.2">
      <c r="A18191"/>
    </row>
    <row r="18192" spans="1:1" x14ac:dyDescent="0.2">
      <c r="A18192"/>
    </row>
    <row r="18193" spans="1:1" x14ac:dyDescent="0.2">
      <c r="A18193"/>
    </row>
    <row r="18194" spans="1:1" x14ac:dyDescent="0.2">
      <c r="A18194"/>
    </row>
    <row r="18195" spans="1:1" x14ac:dyDescent="0.2">
      <c r="A18195"/>
    </row>
    <row r="18196" spans="1:1" x14ac:dyDescent="0.2">
      <c r="A18196"/>
    </row>
    <row r="18197" spans="1:1" x14ac:dyDescent="0.2">
      <c r="A18197"/>
    </row>
    <row r="18198" spans="1:1" x14ac:dyDescent="0.2">
      <c r="A18198"/>
    </row>
    <row r="18199" spans="1:1" x14ac:dyDescent="0.2">
      <c r="A18199"/>
    </row>
    <row r="18200" spans="1:1" x14ac:dyDescent="0.2">
      <c r="A18200"/>
    </row>
    <row r="18201" spans="1:1" x14ac:dyDescent="0.2">
      <c r="A18201"/>
    </row>
    <row r="18202" spans="1:1" x14ac:dyDescent="0.2">
      <c r="A18202"/>
    </row>
    <row r="18203" spans="1:1" x14ac:dyDescent="0.2">
      <c r="A18203"/>
    </row>
    <row r="18204" spans="1:1" x14ac:dyDescent="0.2">
      <c r="A18204"/>
    </row>
    <row r="18205" spans="1:1" x14ac:dyDescent="0.2">
      <c r="A18205"/>
    </row>
    <row r="18206" spans="1:1" x14ac:dyDescent="0.2">
      <c r="A18206"/>
    </row>
    <row r="18207" spans="1:1" x14ac:dyDescent="0.2">
      <c r="A18207"/>
    </row>
    <row r="18208" spans="1:1" x14ac:dyDescent="0.2">
      <c r="A18208"/>
    </row>
    <row r="18209" spans="1:1" x14ac:dyDescent="0.2">
      <c r="A18209"/>
    </row>
    <row r="18210" spans="1:1" x14ac:dyDescent="0.2">
      <c r="A18210"/>
    </row>
    <row r="18211" spans="1:1" x14ac:dyDescent="0.2">
      <c r="A18211"/>
    </row>
    <row r="18212" spans="1:1" x14ac:dyDescent="0.2">
      <c r="A18212"/>
    </row>
    <row r="18213" spans="1:1" x14ac:dyDescent="0.2">
      <c r="A18213"/>
    </row>
    <row r="18214" spans="1:1" x14ac:dyDescent="0.2">
      <c r="A18214"/>
    </row>
    <row r="18215" spans="1:1" x14ac:dyDescent="0.2">
      <c r="A18215"/>
    </row>
    <row r="18216" spans="1:1" x14ac:dyDescent="0.2">
      <c r="A18216"/>
    </row>
    <row r="18217" spans="1:1" x14ac:dyDescent="0.2">
      <c r="A18217"/>
    </row>
    <row r="18218" spans="1:1" x14ac:dyDescent="0.2">
      <c r="A18218"/>
    </row>
    <row r="18219" spans="1:1" x14ac:dyDescent="0.2">
      <c r="A18219"/>
    </row>
    <row r="18220" spans="1:1" x14ac:dyDescent="0.2">
      <c r="A18220"/>
    </row>
    <row r="18221" spans="1:1" x14ac:dyDescent="0.2">
      <c r="A18221"/>
    </row>
    <row r="18222" spans="1:1" x14ac:dyDescent="0.2">
      <c r="A18222"/>
    </row>
    <row r="18223" spans="1:1" x14ac:dyDescent="0.2">
      <c r="A18223"/>
    </row>
    <row r="18224" spans="1:1" x14ac:dyDescent="0.2">
      <c r="A18224"/>
    </row>
    <row r="18225" spans="1:1" x14ac:dyDescent="0.2">
      <c r="A18225"/>
    </row>
    <row r="18226" spans="1:1" x14ac:dyDescent="0.2">
      <c r="A18226"/>
    </row>
    <row r="18227" spans="1:1" x14ac:dyDescent="0.2">
      <c r="A18227"/>
    </row>
    <row r="18228" spans="1:1" x14ac:dyDescent="0.2">
      <c r="A18228"/>
    </row>
    <row r="18229" spans="1:1" x14ac:dyDescent="0.2">
      <c r="A18229"/>
    </row>
    <row r="18230" spans="1:1" x14ac:dyDescent="0.2">
      <c r="A18230"/>
    </row>
    <row r="18231" spans="1:1" x14ac:dyDescent="0.2">
      <c r="A18231"/>
    </row>
    <row r="18232" spans="1:1" x14ac:dyDescent="0.2">
      <c r="A18232"/>
    </row>
    <row r="18233" spans="1:1" x14ac:dyDescent="0.2">
      <c r="A18233"/>
    </row>
    <row r="18234" spans="1:1" x14ac:dyDescent="0.2">
      <c r="A18234"/>
    </row>
    <row r="18235" spans="1:1" x14ac:dyDescent="0.2">
      <c r="A18235"/>
    </row>
    <row r="18236" spans="1:1" x14ac:dyDescent="0.2">
      <c r="A18236"/>
    </row>
    <row r="18237" spans="1:1" x14ac:dyDescent="0.2">
      <c r="A18237"/>
    </row>
    <row r="18238" spans="1:1" x14ac:dyDescent="0.2">
      <c r="A18238"/>
    </row>
    <row r="18239" spans="1:1" x14ac:dyDescent="0.2">
      <c r="A18239"/>
    </row>
    <row r="18240" spans="1:1" x14ac:dyDescent="0.2">
      <c r="A18240"/>
    </row>
    <row r="18241" spans="1:1" x14ac:dyDescent="0.2">
      <c r="A18241"/>
    </row>
    <row r="18242" spans="1:1" x14ac:dyDescent="0.2">
      <c r="A18242"/>
    </row>
    <row r="18243" spans="1:1" x14ac:dyDescent="0.2">
      <c r="A18243"/>
    </row>
    <row r="18244" spans="1:1" x14ac:dyDescent="0.2">
      <c r="A18244"/>
    </row>
    <row r="18245" spans="1:1" x14ac:dyDescent="0.2">
      <c r="A18245"/>
    </row>
    <row r="18246" spans="1:1" x14ac:dyDescent="0.2">
      <c r="A18246"/>
    </row>
    <row r="18247" spans="1:1" x14ac:dyDescent="0.2">
      <c r="A18247"/>
    </row>
    <row r="18248" spans="1:1" x14ac:dyDescent="0.2">
      <c r="A18248"/>
    </row>
    <row r="18249" spans="1:1" x14ac:dyDescent="0.2">
      <c r="A18249"/>
    </row>
    <row r="18250" spans="1:1" x14ac:dyDescent="0.2">
      <c r="A18250"/>
    </row>
    <row r="18251" spans="1:1" x14ac:dyDescent="0.2">
      <c r="A18251"/>
    </row>
    <row r="18252" spans="1:1" x14ac:dyDescent="0.2">
      <c r="A18252"/>
    </row>
    <row r="18253" spans="1:1" x14ac:dyDescent="0.2">
      <c r="A18253"/>
    </row>
    <row r="18254" spans="1:1" x14ac:dyDescent="0.2">
      <c r="A18254"/>
    </row>
    <row r="18255" spans="1:1" x14ac:dyDescent="0.2">
      <c r="A18255"/>
    </row>
    <row r="18256" spans="1:1" x14ac:dyDescent="0.2">
      <c r="A18256"/>
    </row>
    <row r="18257" spans="1:1" x14ac:dyDescent="0.2">
      <c r="A18257"/>
    </row>
    <row r="18258" spans="1:1" x14ac:dyDescent="0.2">
      <c r="A18258"/>
    </row>
    <row r="18259" spans="1:1" x14ac:dyDescent="0.2">
      <c r="A18259"/>
    </row>
    <row r="18260" spans="1:1" x14ac:dyDescent="0.2">
      <c r="A18260"/>
    </row>
    <row r="18261" spans="1:1" x14ac:dyDescent="0.2">
      <c r="A18261"/>
    </row>
    <row r="18262" spans="1:1" x14ac:dyDescent="0.2">
      <c r="A18262"/>
    </row>
    <row r="18263" spans="1:1" x14ac:dyDescent="0.2">
      <c r="A18263"/>
    </row>
    <row r="18264" spans="1:1" x14ac:dyDescent="0.2">
      <c r="A18264"/>
    </row>
    <row r="18265" spans="1:1" x14ac:dyDescent="0.2">
      <c r="A18265"/>
    </row>
    <row r="18266" spans="1:1" x14ac:dyDescent="0.2">
      <c r="A18266"/>
    </row>
    <row r="18267" spans="1:1" x14ac:dyDescent="0.2">
      <c r="A18267"/>
    </row>
    <row r="18268" spans="1:1" x14ac:dyDescent="0.2">
      <c r="A18268"/>
    </row>
    <row r="18269" spans="1:1" x14ac:dyDescent="0.2">
      <c r="A18269"/>
    </row>
    <row r="18270" spans="1:1" x14ac:dyDescent="0.2">
      <c r="A18270"/>
    </row>
    <row r="18271" spans="1:1" x14ac:dyDescent="0.2">
      <c r="A18271"/>
    </row>
    <row r="18272" spans="1:1" x14ac:dyDescent="0.2">
      <c r="A18272"/>
    </row>
    <row r="18273" spans="1:1" x14ac:dyDescent="0.2">
      <c r="A18273"/>
    </row>
    <row r="18274" spans="1:1" x14ac:dyDescent="0.2">
      <c r="A18274"/>
    </row>
    <row r="18275" spans="1:1" x14ac:dyDescent="0.2">
      <c r="A18275"/>
    </row>
    <row r="18276" spans="1:1" x14ac:dyDescent="0.2">
      <c r="A18276"/>
    </row>
    <row r="18277" spans="1:1" x14ac:dyDescent="0.2">
      <c r="A18277"/>
    </row>
    <row r="18278" spans="1:1" x14ac:dyDescent="0.2">
      <c r="A18278"/>
    </row>
    <row r="18279" spans="1:1" x14ac:dyDescent="0.2">
      <c r="A18279"/>
    </row>
    <row r="18280" spans="1:1" x14ac:dyDescent="0.2">
      <c r="A18280"/>
    </row>
    <row r="18281" spans="1:1" x14ac:dyDescent="0.2">
      <c r="A18281"/>
    </row>
    <row r="18282" spans="1:1" x14ac:dyDescent="0.2">
      <c r="A18282"/>
    </row>
    <row r="18283" spans="1:1" x14ac:dyDescent="0.2">
      <c r="A18283"/>
    </row>
    <row r="18284" spans="1:1" x14ac:dyDescent="0.2">
      <c r="A18284"/>
    </row>
    <row r="18285" spans="1:1" x14ac:dyDescent="0.2">
      <c r="A18285"/>
    </row>
    <row r="18286" spans="1:1" x14ac:dyDescent="0.2">
      <c r="A18286"/>
    </row>
    <row r="18287" spans="1:1" x14ac:dyDescent="0.2">
      <c r="A18287"/>
    </row>
    <row r="18288" spans="1:1" x14ac:dyDescent="0.2">
      <c r="A18288"/>
    </row>
    <row r="18289" spans="1:1" x14ac:dyDescent="0.2">
      <c r="A18289"/>
    </row>
    <row r="18290" spans="1:1" x14ac:dyDescent="0.2">
      <c r="A18290"/>
    </row>
    <row r="18291" spans="1:1" x14ac:dyDescent="0.2">
      <c r="A18291"/>
    </row>
    <row r="18292" spans="1:1" x14ac:dyDescent="0.2">
      <c r="A18292"/>
    </row>
    <row r="18293" spans="1:1" x14ac:dyDescent="0.2">
      <c r="A18293"/>
    </row>
    <row r="18294" spans="1:1" x14ac:dyDescent="0.2">
      <c r="A18294"/>
    </row>
    <row r="18295" spans="1:1" x14ac:dyDescent="0.2">
      <c r="A18295"/>
    </row>
    <row r="18296" spans="1:1" x14ac:dyDescent="0.2">
      <c r="A18296"/>
    </row>
    <row r="18297" spans="1:1" x14ac:dyDescent="0.2">
      <c r="A18297"/>
    </row>
    <row r="18298" spans="1:1" x14ac:dyDescent="0.2">
      <c r="A18298"/>
    </row>
    <row r="18299" spans="1:1" x14ac:dyDescent="0.2">
      <c r="A18299"/>
    </row>
    <row r="18300" spans="1:1" x14ac:dyDescent="0.2">
      <c r="A18300"/>
    </row>
    <row r="18301" spans="1:1" x14ac:dyDescent="0.2">
      <c r="A18301"/>
    </row>
    <row r="18302" spans="1:1" x14ac:dyDescent="0.2">
      <c r="A18302"/>
    </row>
    <row r="18303" spans="1:1" x14ac:dyDescent="0.2">
      <c r="A18303"/>
    </row>
    <row r="18304" spans="1:1" x14ac:dyDescent="0.2">
      <c r="A18304"/>
    </row>
    <row r="18305" spans="1:1" x14ac:dyDescent="0.2">
      <c r="A18305"/>
    </row>
    <row r="18306" spans="1:1" x14ac:dyDescent="0.2">
      <c r="A18306"/>
    </row>
    <row r="18307" spans="1:1" x14ac:dyDescent="0.2">
      <c r="A18307"/>
    </row>
    <row r="18308" spans="1:1" x14ac:dyDescent="0.2">
      <c r="A18308"/>
    </row>
    <row r="18309" spans="1:1" x14ac:dyDescent="0.2">
      <c r="A18309"/>
    </row>
    <row r="18310" spans="1:1" x14ac:dyDescent="0.2">
      <c r="A18310"/>
    </row>
    <row r="18311" spans="1:1" x14ac:dyDescent="0.2">
      <c r="A18311"/>
    </row>
    <row r="18312" spans="1:1" x14ac:dyDescent="0.2">
      <c r="A18312"/>
    </row>
    <row r="18313" spans="1:1" x14ac:dyDescent="0.2">
      <c r="A18313"/>
    </row>
    <row r="18314" spans="1:1" x14ac:dyDescent="0.2">
      <c r="A18314"/>
    </row>
    <row r="18315" spans="1:1" x14ac:dyDescent="0.2">
      <c r="A18315"/>
    </row>
    <row r="18316" spans="1:1" x14ac:dyDescent="0.2">
      <c r="A18316"/>
    </row>
    <row r="18317" spans="1:1" x14ac:dyDescent="0.2">
      <c r="A18317"/>
    </row>
    <row r="18318" spans="1:1" x14ac:dyDescent="0.2">
      <c r="A18318"/>
    </row>
    <row r="18319" spans="1:1" x14ac:dyDescent="0.2">
      <c r="A18319"/>
    </row>
    <row r="18320" spans="1:1" x14ac:dyDescent="0.2">
      <c r="A18320"/>
    </row>
    <row r="18321" spans="1:1" x14ac:dyDescent="0.2">
      <c r="A18321"/>
    </row>
    <row r="18322" spans="1:1" x14ac:dyDescent="0.2">
      <c r="A18322"/>
    </row>
    <row r="18323" spans="1:1" x14ac:dyDescent="0.2">
      <c r="A18323"/>
    </row>
    <row r="18324" spans="1:1" x14ac:dyDescent="0.2">
      <c r="A18324"/>
    </row>
    <row r="18325" spans="1:1" x14ac:dyDescent="0.2">
      <c r="A18325"/>
    </row>
    <row r="18326" spans="1:1" x14ac:dyDescent="0.2">
      <c r="A18326"/>
    </row>
    <row r="18327" spans="1:1" x14ac:dyDescent="0.2">
      <c r="A18327"/>
    </row>
    <row r="18328" spans="1:1" x14ac:dyDescent="0.2">
      <c r="A18328"/>
    </row>
    <row r="18329" spans="1:1" x14ac:dyDescent="0.2">
      <c r="A18329"/>
    </row>
    <row r="18330" spans="1:1" x14ac:dyDescent="0.2">
      <c r="A18330"/>
    </row>
    <row r="18331" spans="1:1" x14ac:dyDescent="0.2">
      <c r="A18331"/>
    </row>
    <row r="18332" spans="1:1" x14ac:dyDescent="0.2">
      <c r="A18332"/>
    </row>
    <row r="18333" spans="1:1" x14ac:dyDescent="0.2">
      <c r="A18333"/>
    </row>
    <row r="18334" spans="1:1" x14ac:dyDescent="0.2">
      <c r="A18334"/>
    </row>
    <row r="18335" spans="1:1" x14ac:dyDescent="0.2">
      <c r="A18335"/>
    </row>
    <row r="18336" spans="1:1" x14ac:dyDescent="0.2">
      <c r="A18336"/>
    </row>
    <row r="18337" spans="1:1" x14ac:dyDescent="0.2">
      <c r="A18337"/>
    </row>
    <row r="18338" spans="1:1" x14ac:dyDescent="0.2">
      <c r="A18338"/>
    </row>
    <row r="18339" spans="1:1" x14ac:dyDescent="0.2">
      <c r="A18339"/>
    </row>
    <row r="18340" spans="1:1" x14ac:dyDescent="0.2">
      <c r="A18340"/>
    </row>
    <row r="18341" spans="1:1" x14ac:dyDescent="0.2">
      <c r="A18341"/>
    </row>
    <row r="18342" spans="1:1" x14ac:dyDescent="0.2">
      <c r="A18342"/>
    </row>
    <row r="18343" spans="1:1" x14ac:dyDescent="0.2">
      <c r="A18343"/>
    </row>
    <row r="18344" spans="1:1" x14ac:dyDescent="0.2">
      <c r="A18344"/>
    </row>
    <row r="18345" spans="1:1" x14ac:dyDescent="0.2">
      <c r="A18345"/>
    </row>
    <row r="18346" spans="1:1" x14ac:dyDescent="0.2">
      <c r="A18346"/>
    </row>
    <row r="18347" spans="1:1" x14ac:dyDescent="0.2">
      <c r="A18347"/>
    </row>
    <row r="18348" spans="1:1" x14ac:dyDescent="0.2">
      <c r="A18348"/>
    </row>
    <row r="18349" spans="1:1" x14ac:dyDescent="0.2">
      <c r="A18349"/>
    </row>
    <row r="18350" spans="1:1" x14ac:dyDescent="0.2">
      <c r="A18350"/>
    </row>
    <row r="18351" spans="1:1" x14ac:dyDescent="0.2">
      <c r="A18351"/>
    </row>
    <row r="18352" spans="1:1" x14ac:dyDescent="0.2">
      <c r="A18352"/>
    </row>
    <row r="18353" spans="1:1" x14ac:dyDescent="0.2">
      <c r="A18353"/>
    </row>
    <row r="18354" spans="1:1" x14ac:dyDescent="0.2">
      <c r="A18354"/>
    </row>
    <row r="18355" spans="1:1" x14ac:dyDescent="0.2">
      <c r="A18355"/>
    </row>
    <row r="18356" spans="1:1" x14ac:dyDescent="0.2">
      <c r="A18356"/>
    </row>
    <row r="18357" spans="1:1" x14ac:dyDescent="0.2">
      <c r="A18357"/>
    </row>
    <row r="18358" spans="1:1" x14ac:dyDescent="0.2">
      <c r="A18358"/>
    </row>
    <row r="18359" spans="1:1" x14ac:dyDescent="0.2">
      <c r="A18359"/>
    </row>
    <row r="18360" spans="1:1" x14ac:dyDescent="0.2">
      <c r="A18360"/>
    </row>
    <row r="18361" spans="1:1" x14ac:dyDescent="0.2">
      <c r="A18361"/>
    </row>
    <row r="18362" spans="1:1" x14ac:dyDescent="0.2">
      <c r="A18362"/>
    </row>
    <row r="18363" spans="1:1" x14ac:dyDescent="0.2">
      <c r="A18363"/>
    </row>
    <row r="18364" spans="1:1" x14ac:dyDescent="0.2">
      <c r="A18364"/>
    </row>
    <row r="18365" spans="1:1" x14ac:dyDescent="0.2">
      <c r="A18365"/>
    </row>
    <row r="18366" spans="1:1" x14ac:dyDescent="0.2">
      <c r="A18366"/>
    </row>
    <row r="18367" spans="1:1" x14ac:dyDescent="0.2">
      <c r="A18367"/>
    </row>
    <row r="18368" spans="1:1" x14ac:dyDescent="0.2">
      <c r="A18368"/>
    </row>
    <row r="18369" spans="1:1" x14ac:dyDescent="0.2">
      <c r="A18369"/>
    </row>
    <row r="18370" spans="1:1" x14ac:dyDescent="0.2">
      <c r="A18370"/>
    </row>
    <row r="18371" spans="1:1" x14ac:dyDescent="0.2">
      <c r="A18371"/>
    </row>
    <row r="18372" spans="1:1" x14ac:dyDescent="0.2">
      <c r="A18372"/>
    </row>
    <row r="18373" spans="1:1" x14ac:dyDescent="0.2">
      <c r="A18373"/>
    </row>
    <row r="18374" spans="1:1" x14ac:dyDescent="0.2">
      <c r="A18374"/>
    </row>
    <row r="18375" spans="1:1" x14ac:dyDescent="0.2">
      <c r="A18375"/>
    </row>
    <row r="18376" spans="1:1" x14ac:dyDescent="0.2">
      <c r="A18376"/>
    </row>
    <row r="18377" spans="1:1" x14ac:dyDescent="0.2">
      <c r="A18377"/>
    </row>
    <row r="18378" spans="1:1" x14ac:dyDescent="0.2">
      <c r="A18378"/>
    </row>
    <row r="18379" spans="1:1" x14ac:dyDescent="0.2">
      <c r="A18379"/>
    </row>
    <row r="18380" spans="1:1" x14ac:dyDescent="0.2">
      <c r="A18380"/>
    </row>
    <row r="18381" spans="1:1" x14ac:dyDescent="0.2">
      <c r="A18381"/>
    </row>
    <row r="18382" spans="1:1" x14ac:dyDescent="0.2">
      <c r="A18382"/>
    </row>
    <row r="18383" spans="1:1" x14ac:dyDescent="0.2">
      <c r="A18383"/>
    </row>
    <row r="18384" spans="1:1" x14ac:dyDescent="0.2">
      <c r="A18384"/>
    </row>
    <row r="18385" spans="1:1" x14ac:dyDescent="0.2">
      <c r="A18385"/>
    </row>
    <row r="18386" spans="1:1" x14ac:dyDescent="0.2">
      <c r="A18386"/>
    </row>
    <row r="18387" spans="1:1" x14ac:dyDescent="0.2">
      <c r="A18387"/>
    </row>
    <row r="18388" spans="1:1" x14ac:dyDescent="0.2">
      <c r="A18388"/>
    </row>
    <row r="18389" spans="1:1" x14ac:dyDescent="0.2">
      <c r="A18389"/>
    </row>
    <row r="18390" spans="1:1" x14ac:dyDescent="0.2">
      <c r="A18390"/>
    </row>
    <row r="18391" spans="1:1" x14ac:dyDescent="0.2">
      <c r="A18391"/>
    </row>
    <row r="18392" spans="1:1" x14ac:dyDescent="0.2">
      <c r="A18392"/>
    </row>
    <row r="18393" spans="1:1" x14ac:dyDescent="0.2">
      <c r="A18393"/>
    </row>
    <row r="18394" spans="1:1" x14ac:dyDescent="0.2">
      <c r="A18394"/>
    </row>
    <row r="18395" spans="1:1" x14ac:dyDescent="0.2">
      <c r="A18395"/>
    </row>
    <row r="18396" spans="1:1" x14ac:dyDescent="0.2">
      <c r="A18396"/>
    </row>
    <row r="18397" spans="1:1" x14ac:dyDescent="0.2">
      <c r="A18397"/>
    </row>
    <row r="18398" spans="1:1" x14ac:dyDescent="0.2">
      <c r="A18398"/>
    </row>
    <row r="18399" spans="1:1" x14ac:dyDescent="0.2">
      <c r="A18399"/>
    </row>
    <row r="18400" spans="1:1" x14ac:dyDescent="0.2">
      <c r="A18400"/>
    </row>
    <row r="18401" spans="1:1" x14ac:dyDescent="0.2">
      <c r="A18401"/>
    </row>
    <row r="18402" spans="1:1" x14ac:dyDescent="0.2">
      <c r="A18402"/>
    </row>
    <row r="18403" spans="1:1" x14ac:dyDescent="0.2">
      <c r="A18403"/>
    </row>
    <row r="18404" spans="1:1" x14ac:dyDescent="0.2">
      <c r="A18404"/>
    </row>
    <row r="18405" spans="1:1" x14ac:dyDescent="0.2">
      <c r="A18405"/>
    </row>
    <row r="18406" spans="1:1" x14ac:dyDescent="0.2">
      <c r="A18406"/>
    </row>
    <row r="18407" spans="1:1" x14ac:dyDescent="0.2">
      <c r="A18407"/>
    </row>
    <row r="18408" spans="1:1" x14ac:dyDescent="0.2">
      <c r="A18408"/>
    </row>
    <row r="18409" spans="1:1" x14ac:dyDescent="0.2">
      <c r="A18409"/>
    </row>
    <row r="18410" spans="1:1" x14ac:dyDescent="0.2">
      <c r="A18410"/>
    </row>
    <row r="18411" spans="1:1" x14ac:dyDescent="0.2">
      <c r="A18411"/>
    </row>
    <row r="18412" spans="1:1" x14ac:dyDescent="0.2">
      <c r="A18412"/>
    </row>
    <row r="18413" spans="1:1" x14ac:dyDescent="0.2">
      <c r="A18413"/>
    </row>
    <row r="18414" spans="1:1" x14ac:dyDescent="0.2">
      <c r="A18414"/>
    </row>
    <row r="18415" spans="1:1" x14ac:dyDescent="0.2">
      <c r="A18415"/>
    </row>
    <row r="18416" spans="1:1" x14ac:dyDescent="0.2">
      <c r="A18416"/>
    </row>
    <row r="18417" spans="1:1" x14ac:dyDescent="0.2">
      <c r="A18417"/>
    </row>
    <row r="18418" spans="1:1" x14ac:dyDescent="0.2">
      <c r="A18418"/>
    </row>
    <row r="18419" spans="1:1" x14ac:dyDescent="0.2">
      <c r="A18419"/>
    </row>
    <row r="18420" spans="1:1" x14ac:dyDescent="0.2">
      <c r="A18420"/>
    </row>
    <row r="18421" spans="1:1" x14ac:dyDescent="0.2">
      <c r="A18421"/>
    </row>
    <row r="18422" spans="1:1" x14ac:dyDescent="0.2">
      <c r="A18422"/>
    </row>
    <row r="18423" spans="1:1" x14ac:dyDescent="0.2">
      <c r="A18423"/>
    </row>
    <row r="18424" spans="1:1" x14ac:dyDescent="0.2">
      <c r="A18424"/>
    </row>
    <row r="18425" spans="1:1" x14ac:dyDescent="0.2">
      <c r="A18425"/>
    </row>
    <row r="18426" spans="1:1" x14ac:dyDescent="0.2">
      <c r="A18426"/>
    </row>
    <row r="18427" spans="1:1" x14ac:dyDescent="0.2">
      <c r="A18427"/>
    </row>
    <row r="18428" spans="1:1" x14ac:dyDescent="0.2">
      <c r="A18428"/>
    </row>
    <row r="18429" spans="1:1" x14ac:dyDescent="0.2">
      <c r="A18429"/>
    </row>
    <row r="18430" spans="1:1" x14ac:dyDescent="0.2">
      <c r="A18430"/>
    </row>
    <row r="18431" spans="1:1" x14ac:dyDescent="0.2">
      <c r="A18431"/>
    </row>
    <row r="18432" spans="1:1" x14ac:dyDescent="0.2">
      <c r="A18432"/>
    </row>
    <row r="18433" spans="1:1" x14ac:dyDescent="0.2">
      <c r="A18433"/>
    </row>
    <row r="18434" spans="1:1" x14ac:dyDescent="0.2">
      <c r="A18434"/>
    </row>
    <row r="18435" spans="1:1" x14ac:dyDescent="0.2">
      <c r="A18435"/>
    </row>
    <row r="18436" spans="1:1" x14ac:dyDescent="0.2">
      <c r="A18436"/>
    </row>
    <row r="18437" spans="1:1" x14ac:dyDescent="0.2">
      <c r="A18437"/>
    </row>
    <row r="18438" spans="1:1" x14ac:dyDescent="0.2">
      <c r="A18438"/>
    </row>
    <row r="18439" spans="1:1" x14ac:dyDescent="0.2">
      <c r="A18439"/>
    </row>
    <row r="18440" spans="1:1" x14ac:dyDescent="0.2">
      <c r="A18440"/>
    </row>
    <row r="18441" spans="1:1" x14ac:dyDescent="0.2">
      <c r="A18441"/>
    </row>
    <row r="18442" spans="1:1" x14ac:dyDescent="0.2">
      <c r="A18442"/>
    </row>
    <row r="18443" spans="1:1" x14ac:dyDescent="0.2">
      <c r="A18443"/>
    </row>
    <row r="18444" spans="1:1" x14ac:dyDescent="0.2">
      <c r="A18444"/>
    </row>
    <row r="18445" spans="1:1" x14ac:dyDescent="0.2">
      <c r="A18445"/>
    </row>
    <row r="18446" spans="1:1" x14ac:dyDescent="0.2">
      <c r="A18446"/>
    </row>
    <row r="18447" spans="1:1" x14ac:dyDescent="0.2">
      <c r="A18447"/>
    </row>
    <row r="18448" spans="1:1" x14ac:dyDescent="0.2">
      <c r="A18448"/>
    </row>
    <row r="18449" spans="1:1" x14ac:dyDescent="0.2">
      <c r="A18449"/>
    </row>
    <row r="18450" spans="1:1" x14ac:dyDescent="0.2">
      <c r="A18450"/>
    </row>
    <row r="18451" spans="1:1" x14ac:dyDescent="0.2">
      <c r="A18451"/>
    </row>
    <row r="18452" spans="1:1" x14ac:dyDescent="0.2">
      <c r="A18452"/>
    </row>
    <row r="18453" spans="1:1" x14ac:dyDescent="0.2">
      <c r="A18453"/>
    </row>
    <row r="18454" spans="1:1" x14ac:dyDescent="0.2">
      <c r="A18454"/>
    </row>
    <row r="18455" spans="1:1" x14ac:dyDescent="0.2">
      <c r="A18455"/>
    </row>
    <row r="18456" spans="1:1" x14ac:dyDescent="0.2">
      <c r="A18456"/>
    </row>
    <row r="18457" spans="1:1" x14ac:dyDescent="0.2">
      <c r="A18457"/>
    </row>
    <row r="18458" spans="1:1" x14ac:dyDescent="0.2">
      <c r="A18458"/>
    </row>
    <row r="18459" spans="1:1" x14ac:dyDescent="0.2">
      <c r="A18459"/>
    </row>
    <row r="18460" spans="1:1" x14ac:dyDescent="0.2">
      <c r="A18460"/>
    </row>
    <row r="18461" spans="1:1" x14ac:dyDescent="0.2">
      <c r="A18461"/>
    </row>
    <row r="18462" spans="1:1" x14ac:dyDescent="0.2">
      <c r="A18462"/>
    </row>
    <row r="18463" spans="1:1" x14ac:dyDescent="0.2">
      <c r="A18463"/>
    </row>
    <row r="18464" spans="1:1" x14ac:dyDescent="0.2">
      <c r="A18464"/>
    </row>
    <row r="18465" spans="1:1" x14ac:dyDescent="0.2">
      <c r="A18465"/>
    </row>
    <row r="18466" spans="1:1" x14ac:dyDescent="0.2">
      <c r="A18466"/>
    </row>
    <row r="18467" spans="1:1" x14ac:dyDescent="0.2">
      <c r="A18467"/>
    </row>
    <row r="18468" spans="1:1" x14ac:dyDescent="0.2">
      <c r="A18468"/>
    </row>
    <row r="18469" spans="1:1" x14ac:dyDescent="0.2">
      <c r="A18469"/>
    </row>
    <row r="18470" spans="1:1" x14ac:dyDescent="0.2">
      <c r="A18470"/>
    </row>
    <row r="18471" spans="1:1" x14ac:dyDescent="0.2">
      <c r="A18471"/>
    </row>
    <row r="18472" spans="1:1" x14ac:dyDescent="0.2">
      <c r="A18472"/>
    </row>
    <row r="18473" spans="1:1" x14ac:dyDescent="0.2">
      <c r="A18473"/>
    </row>
    <row r="18474" spans="1:1" x14ac:dyDescent="0.2">
      <c r="A18474"/>
    </row>
    <row r="18475" spans="1:1" x14ac:dyDescent="0.2">
      <c r="A18475"/>
    </row>
    <row r="18476" spans="1:1" x14ac:dyDescent="0.2">
      <c r="A18476"/>
    </row>
    <row r="18477" spans="1:1" x14ac:dyDescent="0.2">
      <c r="A18477"/>
    </row>
    <row r="18478" spans="1:1" x14ac:dyDescent="0.2">
      <c r="A18478"/>
    </row>
    <row r="18479" spans="1:1" x14ac:dyDescent="0.2">
      <c r="A18479"/>
    </row>
    <row r="18480" spans="1:1" x14ac:dyDescent="0.2">
      <c r="A18480"/>
    </row>
    <row r="18481" spans="1:1" x14ac:dyDescent="0.2">
      <c r="A18481"/>
    </row>
    <row r="18482" spans="1:1" x14ac:dyDescent="0.2">
      <c r="A18482"/>
    </row>
    <row r="18483" spans="1:1" x14ac:dyDescent="0.2">
      <c r="A18483"/>
    </row>
    <row r="18484" spans="1:1" x14ac:dyDescent="0.2">
      <c r="A18484"/>
    </row>
    <row r="18485" spans="1:1" x14ac:dyDescent="0.2">
      <c r="A18485"/>
    </row>
    <row r="18486" spans="1:1" x14ac:dyDescent="0.2">
      <c r="A18486"/>
    </row>
    <row r="18487" spans="1:1" x14ac:dyDescent="0.2">
      <c r="A18487"/>
    </row>
    <row r="18488" spans="1:1" x14ac:dyDescent="0.2">
      <c r="A18488"/>
    </row>
    <row r="18489" spans="1:1" x14ac:dyDescent="0.2">
      <c r="A18489"/>
    </row>
    <row r="18490" spans="1:1" x14ac:dyDescent="0.2">
      <c r="A18490"/>
    </row>
    <row r="18491" spans="1:1" x14ac:dyDescent="0.2">
      <c r="A18491"/>
    </row>
    <row r="18492" spans="1:1" x14ac:dyDescent="0.2">
      <c r="A18492"/>
    </row>
    <row r="18493" spans="1:1" x14ac:dyDescent="0.2">
      <c r="A18493"/>
    </row>
    <row r="18494" spans="1:1" x14ac:dyDescent="0.2">
      <c r="A18494"/>
    </row>
    <row r="18495" spans="1:1" x14ac:dyDescent="0.2">
      <c r="A18495"/>
    </row>
    <row r="18496" spans="1:1" x14ac:dyDescent="0.2">
      <c r="A18496"/>
    </row>
    <row r="18497" spans="1:1" x14ac:dyDescent="0.2">
      <c r="A18497"/>
    </row>
    <row r="18498" spans="1:1" x14ac:dyDescent="0.2">
      <c r="A18498"/>
    </row>
    <row r="18499" spans="1:1" x14ac:dyDescent="0.2">
      <c r="A18499"/>
    </row>
    <row r="18500" spans="1:1" x14ac:dyDescent="0.2">
      <c r="A18500"/>
    </row>
    <row r="18501" spans="1:1" x14ac:dyDescent="0.2">
      <c r="A18501"/>
    </row>
    <row r="18502" spans="1:1" x14ac:dyDescent="0.2">
      <c r="A18502"/>
    </row>
    <row r="18503" spans="1:1" x14ac:dyDescent="0.2">
      <c r="A18503"/>
    </row>
    <row r="18504" spans="1:1" x14ac:dyDescent="0.2">
      <c r="A18504"/>
    </row>
    <row r="18505" spans="1:1" x14ac:dyDescent="0.2">
      <c r="A18505"/>
    </row>
    <row r="18506" spans="1:1" x14ac:dyDescent="0.2">
      <c r="A18506"/>
    </row>
    <row r="18507" spans="1:1" x14ac:dyDescent="0.2">
      <c r="A18507"/>
    </row>
    <row r="18508" spans="1:1" x14ac:dyDescent="0.2">
      <c r="A18508"/>
    </row>
    <row r="18509" spans="1:1" x14ac:dyDescent="0.2">
      <c r="A18509"/>
    </row>
    <row r="18510" spans="1:1" x14ac:dyDescent="0.2">
      <c r="A18510"/>
    </row>
    <row r="18511" spans="1:1" x14ac:dyDescent="0.2">
      <c r="A18511"/>
    </row>
    <row r="18512" spans="1:1" x14ac:dyDescent="0.2">
      <c r="A18512"/>
    </row>
    <row r="18513" spans="1:1" x14ac:dyDescent="0.2">
      <c r="A18513"/>
    </row>
    <row r="18514" spans="1:1" x14ac:dyDescent="0.2">
      <c r="A18514"/>
    </row>
    <row r="18515" spans="1:1" x14ac:dyDescent="0.2">
      <c r="A18515"/>
    </row>
    <row r="18516" spans="1:1" x14ac:dyDescent="0.2">
      <c r="A18516"/>
    </row>
    <row r="18517" spans="1:1" x14ac:dyDescent="0.2">
      <c r="A18517"/>
    </row>
    <row r="18518" spans="1:1" x14ac:dyDescent="0.2">
      <c r="A18518"/>
    </row>
    <row r="18519" spans="1:1" x14ac:dyDescent="0.2">
      <c r="A18519"/>
    </row>
    <row r="18520" spans="1:1" x14ac:dyDescent="0.2">
      <c r="A18520"/>
    </row>
    <row r="18521" spans="1:1" x14ac:dyDescent="0.2">
      <c r="A18521"/>
    </row>
    <row r="18522" spans="1:1" x14ac:dyDescent="0.2">
      <c r="A18522"/>
    </row>
    <row r="18523" spans="1:1" x14ac:dyDescent="0.2">
      <c r="A18523"/>
    </row>
    <row r="18524" spans="1:1" x14ac:dyDescent="0.2">
      <c r="A18524"/>
    </row>
    <row r="18525" spans="1:1" x14ac:dyDescent="0.2">
      <c r="A18525"/>
    </row>
    <row r="18526" spans="1:1" x14ac:dyDescent="0.2">
      <c r="A18526"/>
    </row>
    <row r="18527" spans="1:1" x14ac:dyDescent="0.2">
      <c r="A18527"/>
    </row>
    <row r="18528" spans="1:1" x14ac:dyDescent="0.2">
      <c r="A18528"/>
    </row>
    <row r="18529" spans="1:1" x14ac:dyDescent="0.2">
      <c r="A18529"/>
    </row>
    <row r="18530" spans="1:1" x14ac:dyDescent="0.2">
      <c r="A18530"/>
    </row>
    <row r="18531" spans="1:1" x14ac:dyDescent="0.2">
      <c r="A18531"/>
    </row>
    <row r="18532" spans="1:1" x14ac:dyDescent="0.2">
      <c r="A18532"/>
    </row>
    <row r="18533" spans="1:1" x14ac:dyDescent="0.2">
      <c r="A18533"/>
    </row>
    <row r="18534" spans="1:1" x14ac:dyDescent="0.2">
      <c r="A18534"/>
    </row>
    <row r="18535" spans="1:1" x14ac:dyDescent="0.2">
      <c r="A18535"/>
    </row>
    <row r="18536" spans="1:1" x14ac:dyDescent="0.2">
      <c r="A18536"/>
    </row>
    <row r="18537" spans="1:1" x14ac:dyDescent="0.2">
      <c r="A18537"/>
    </row>
    <row r="18538" spans="1:1" x14ac:dyDescent="0.2">
      <c r="A18538"/>
    </row>
    <row r="18539" spans="1:1" x14ac:dyDescent="0.2">
      <c r="A18539"/>
    </row>
    <row r="18540" spans="1:1" x14ac:dyDescent="0.2">
      <c r="A18540"/>
    </row>
    <row r="18541" spans="1:1" x14ac:dyDescent="0.2">
      <c r="A18541"/>
    </row>
    <row r="18542" spans="1:1" x14ac:dyDescent="0.2">
      <c r="A18542"/>
    </row>
    <row r="18543" spans="1:1" x14ac:dyDescent="0.2">
      <c r="A18543"/>
    </row>
    <row r="18544" spans="1:1" x14ac:dyDescent="0.2">
      <c r="A18544"/>
    </row>
    <row r="18545" spans="1:1" x14ac:dyDescent="0.2">
      <c r="A18545"/>
    </row>
    <row r="18546" spans="1:1" x14ac:dyDescent="0.2">
      <c r="A18546"/>
    </row>
    <row r="18547" spans="1:1" x14ac:dyDescent="0.2">
      <c r="A18547"/>
    </row>
    <row r="18548" spans="1:1" x14ac:dyDescent="0.2">
      <c r="A18548"/>
    </row>
    <row r="18549" spans="1:1" x14ac:dyDescent="0.2">
      <c r="A18549"/>
    </row>
    <row r="18550" spans="1:1" x14ac:dyDescent="0.2">
      <c r="A18550"/>
    </row>
    <row r="18551" spans="1:1" x14ac:dyDescent="0.2">
      <c r="A18551"/>
    </row>
    <row r="18552" spans="1:1" x14ac:dyDescent="0.2">
      <c r="A18552"/>
    </row>
    <row r="18553" spans="1:1" x14ac:dyDescent="0.2">
      <c r="A18553"/>
    </row>
    <row r="18554" spans="1:1" x14ac:dyDescent="0.2">
      <c r="A18554"/>
    </row>
    <row r="18555" spans="1:1" x14ac:dyDescent="0.2">
      <c r="A18555"/>
    </row>
    <row r="18556" spans="1:1" x14ac:dyDescent="0.2">
      <c r="A18556"/>
    </row>
    <row r="18557" spans="1:1" x14ac:dyDescent="0.2">
      <c r="A18557"/>
    </row>
    <row r="18558" spans="1:1" x14ac:dyDescent="0.2">
      <c r="A18558"/>
    </row>
    <row r="18559" spans="1:1" x14ac:dyDescent="0.2">
      <c r="A18559"/>
    </row>
    <row r="18560" spans="1:1" x14ac:dyDescent="0.2">
      <c r="A18560"/>
    </row>
    <row r="18561" spans="1:1" x14ac:dyDescent="0.2">
      <c r="A18561"/>
    </row>
    <row r="18562" spans="1:1" x14ac:dyDescent="0.2">
      <c r="A18562"/>
    </row>
    <row r="18563" spans="1:1" x14ac:dyDescent="0.2">
      <c r="A18563"/>
    </row>
    <row r="18564" spans="1:1" x14ac:dyDescent="0.2">
      <c r="A18564"/>
    </row>
    <row r="18565" spans="1:1" x14ac:dyDescent="0.2">
      <c r="A18565"/>
    </row>
    <row r="18566" spans="1:1" x14ac:dyDescent="0.2">
      <c r="A18566"/>
    </row>
    <row r="18567" spans="1:1" x14ac:dyDescent="0.2">
      <c r="A18567"/>
    </row>
    <row r="18568" spans="1:1" x14ac:dyDescent="0.2">
      <c r="A18568"/>
    </row>
    <row r="18569" spans="1:1" x14ac:dyDescent="0.2">
      <c r="A18569"/>
    </row>
    <row r="18570" spans="1:1" x14ac:dyDescent="0.2">
      <c r="A18570"/>
    </row>
    <row r="18571" spans="1:1" x14ac:dyDescent="0.2">
      <c r="A18571"/>
    </row>
    <row r="18572" spans="1:1" x14ac:dyDescent="0.2">
      <c r="A18572"/>
    </row>
    <row r="18573" spans="1:1" x14ac:dyDescent="0.2">
      <c r="A18573"/>
    </row>
    <row r="18574" spans="1:1" x14ac:dyDescent="0.2">
      <c r="A18574"/>
    </row>
    <row r="18575" spans="1:1" x14ac:dyDescent="0.2">
      <c r="A18575"/>
    </row>
    <row r="18576" spans="1:1" x14ac:dyDescent="0.2">
      <c r="A18576"/>
    </row>
    <row r="18577" spans="1:1" x14ac:dyDescent="0.2">
      <c r="A18577"/>
    </row>
    <row r="18578" spans="1:1" x14ac:dyDescent="0.2">
      <c r="A18578"/>
    </row>
    <row r="18579" spans="1:1" x14ac:dyDescent="0.2">
      <c r="A18579"/>
    </row>
    <row r="18580" spans="1:1" x14ac:dyDescent="0.2">
      <c r="A18580"/>
    </row>
    <row r="18581" spans="1:1" x14ac:dyDescent="0.2">
      <c r="A18581"/>
    </row>
    <row r="18582" spans="1:1" x14ac:dyDescent="0.2">
      <c r="A18582"/>
    </row>
    <row r="18583" spans="1:1" x14ac:dyDescent="0.2">
      <c r="A18583"/>
    </row>
    <row r="18584" spans="1:1" x14ac:dyDescent="0.2">
      <c r="A18584"/>
    </row>
    <row r="18585" spans="1:1" x14ac:dyDescent="0.2">
      <c r="A18585"/>
    </row>
    <row r="18586" spans="1:1" x14ac:dyDescent="0.2">
      <c r="A18586"/>
    </row>
    <row r="18587" spans="1:1" x14ac:dyDescent="0.2">
      <c r="A18587"/>
    </row>
    <row r="18588" spans="1:1" x14ac:dyDescent="0.2">
      <c r="A18588"/>
    </row>
    <row r="18589" spans="1:1" x14ac:dyDescent="0.2">
      <c r="A18589"/>
    </row>
    <row r="18590" spans="1:1" x14ac:dyDescent="0.2">
      <c r="A18590"/>
    </row>
    <row r="18591" spans="1:1" x14ac:dyDescent="0.2">
      <c r="A18591"/>
    </row>
    <row r="18592" spans="1:1" x14ac:dyDescent="0.2">
      <c r="A18592"/>
    </row>
    <row r="18593" spans="1:1" x14ac:dyDescent="0.2">
      <c r="A18593"/>
    </row>
    <row r="18594" spans="1:1" x14ac:dyDescent="0.2">
      <c r="A18594"/>
    </row>
    <row r="18595" spans="1:1" x14ac:dyDescent="0.2">
      <c r="A18595"/>
    </row>
    <row r="18596" spans="1:1" x14ac:dyDescent="0.2">
      <c r="A18596"/>
    </row>
    <row r="18597" spans="1:1" x14ac:dyDescent="0.2">
      <c r="A18597"/>
    </row>
    <row r="18598" spans="1:1" x14ac:dyDescent="0.2">
      <c r="A18598"/>
    </row>
    <row r="18599" spans="1:1" x14ac:dyDescent="0.2">
      <c r="A18599"/>
    </row>
    <row r="18600" spans="1:1" x14ac:dyDescent="0.2">
      <c r="A18600"/>
    </row>
    <row r="18601" spans="1:1" x14ac:dyDescent="0.2">
      <c r="A18601"/>
    </row>
    <row r="18602" spans="1:1" x14ac:dyDescent="0.2">
      <c r="A18602"/>
    </row>
    <row r="18603" spans="1:1" x14ac:dyDescent="0.2">
      <c r="A18603"/>
    </row>
    <row r="18604" spans="1:1" x14ac:dyDescent="0.2">
      <c r="A18604"/>
    </row>
    <row r="18605" spans="1:1" x14ac:dyDescent="0.2">
      <c r="A18605"/>
    </row>
    <row r="18606" spans="1:1" x14ac:dyDescent="0.2">
      <c r="A18606"/>
    </row>
    <row r="18607" spans="1:1" x14ac:dyDescent="0.2">
      <c r="A18607"/>
    </row>
    <row r="18608" spans="1:1" x14ac:dyDescent="0.2">
      <c r="A18608"/>
    </row>
    <row r="18609" spans="1:1" x14ac:dyDescent="0.2">
      <c r="A18609"/>
    </row>
    <row r="18610" spans="1:1" x14ac:dyDescent="0.2">
      <c r="A18610"/>
    </row>
    <row r="18611" spans="1:1" x14ac:dyDescent="0.2">
      <c r="A18611"/>
    </row>
    <row r="18612" spans="1:1" x14ac:dyDescent="0.2">
      <c r="A18612"/>
    </row>
    <row r="18613" spans="1:1" x14ac:dyDescent="0.2">
      <c r="A18613"/>
    </row>
    <row r="18614" spans="1:1" x14ac:dyDescent="0.2">
      <c r="A18614"/>
    </row>
    <row r="18615" spans="1:1" x14ac:dyDescent="0.2">
      <c r="A18615"/>
    </row>
    <row r="18616" spans="1:1" x14ac:dyDescent="0.2">
      <c r="A18616"/>
    </row>
    <row r="18617" spans="1:1" x14ac:dyDescent="0.2">
      <c r="A18617"/>
    </row>
    <row r="18618" spans="1:1" x14ac:dyDescent="0.2">
      <c r="A18618"/>
    </row>
    <row r="18619" spans="1:1" x14ac:dyDescent="0.2">
      <c r="A18619"/>
    </row>
    <row r="18620" spans="1:1" x14ac:dyDescent="0.2">
      <c r="A18620"/>
    </row>
    <row r="18621" spans="1:1" x14ac:dyDescent="0.2">
      <c r="A18621"/>
    </row>
    <row r="18622" spans="1:1" x14ac:dyDescent="0.2">
      <c r="A18622"/>
    </row>
    <row r="18623" spans="1:1" x14ac:dyDescent="0.2">
      <c r="A18623"/>
    </row>
    <row r="18624" spans="1:1" x14ac:dyDescent="0.2">
      <c r="A18624"/>
    </row>
    <row r="18625" spans="1:1" x14ac:dyDescent="0.2">
      <c r="A18625"/>
    </row>
    <row r="18626" spans="1:1" x14ac:dyDescent="0.2">
      <c r="A18626"/>
    </row>
    <row r="18627" spans="1:1" x14ac:dyDescent="0.2">
      <c r="A18627"/>
    </row>
    <row r="18628" spans="1:1" x14ac:dyDescent="0.2">
      <c r="A18628"/>
    </row>
    <row r="18629" spans="1:1" x14ac:dyDescent="0.2">
      <c r="A18629"/>
    </row>
    <row r="18630" spans="1:1" x14ac:dyDescent="0.2">
      <c r="A18630"/>
    </row>
    <row r="18631" spans="1:1" x14ac:dyDescent="0.2">
      <c r="A18631"/>
    </row>
    <row r="18632" spans="1:1" x14ac:dyDescent="0.2">
      <c r="A18632"/>
    </row>
    <row r="18633" spans="1:1" x14ac:dyDescent="0.2">
      <c r="A18633"/>
    </row>
    <row r="18634" spans="1:1" x14ac:dyDescent="0.2">
      <c r="A18634"/>
    </row>
    <row r="18635" spans="1:1" x14ac:dyDescent="0.2">
      <c r="A18635"/>
    </row>
    <row r="18636" spans="1:1" x14ac:dyDescent="0.2">
      <c r="A18636"/>
    </row>
    <row r="18637" spans="1:1" x14ac:dyDescent="0.2">
      <c r="A18637"/>
    </row>
    <row r="18638" spans="1:1" x14ac:dyDescent="0.2">
      <c r="A18638"/>
    </row>
    <row r="18639" spans="1:1" x14ac:dyDescent="0.2">
      <c r="A18639"/>
    </row>
    <row r="18640" spans="1:1" x14ac:dyDescent="0.2">
      <c r="A18640"/>
    </row>
    <row r="18641" spans="1:1" x14ac:dyDescent="0.2">
      <c r="A18641"/>
    </row>
    <row r="18642" spans="1:1" x14ac:dyDescent="0.2">
      <c r="A18642"/>
    </row>
    <row r="18643" spans="1:1" x14ac:dyDescent="0.2">
      <c r="A18643"/>
    </row>
    <row r="18644" spans="1:1" x14ac:dyDescent="0.2">
      <c r="A18644"/>
    </row>
    <row r="18645" spans="1:1" x14ac:dyDescent="0.2">
      <c r="A18645"/>
    </row>
    <row r="18646" spans="1:1" x14ac:dyDescent="0.2">
      <c r="A18646"/>
    </row>
    <row r="18647" spans="1:1" x14ac:dyDescent="0.2">
      <c r="A18647"/>
    </row>
    <row r="18648" spans="1:1" x14ac:dyDescent="0.2">
      <c r="A18648"/>
    </row>
    <row r="18649" spans="1:1" x14ac:dyDescent="0.2">
      <c r="A18649"/>
    </row>
    <row r="18650" spans="1:1" x14ac:dyDescent="0.2">
      <c r="A18650"/>
    </row>
    <row r="18651" spans="1:1" x14ac:dyDescent="0.2">
      <c r="A18651"/>
    </row>
    <row r="18652" spans="1:1" x14ac:dyDescent="0.2">
      <c r="A18652"/>
    </row>
    <row r="18653" spans="1:1" x14ac:dyDescent="0.2">
      <c r="A18653"/>
    </row>
    <row r="18654" spans="1:1" x14ac:dyDescent="0.2">
      <c r="A18654"/>
    </row>
    <row r="18655" spans="1:1" x14ac:dyDescent="0.2">
      <c r="A18655"/>
    </row>
    <row r="18656" spans="1:1" x14ac:dyDescent="0.2">
      <c r="A18656"/>
    </row>
    <row r="18657" spans="1:1" x14ac:dyDescent="0.2">
      <c r="A18657"/>
    </row>
    <row r="18658" spans="1:1" x14ac:dyDescent="0.2">
      <c r="A18658"/>
    </row>
    <row r="18659" spans="1:1" x14ac:dyDescent="0.2">
      <c r="A18659"/>
    </row>
    <row r="18660" spans="1:1" x14ac:dyDescent="0.2">
      <c r="A18660"/>
    </row>
    <row r="18661" spans="1:1" x14ac:dyDescent="0.2">
      <c r="A18661"/>
    </row>
    <row r="18662" spans="1:1" x14ac:dyDescent="0.2">
      <c r="A18662"/>
    </row>
    <row r="18663" spans="1:1" x14ac:dyDescent="0.2">
      <c r="A18663"/>
    </row>
    <row r="18664" spans="1:1" x14ac:dyDescent="0.2">
      <c r="A18664"/>
    </row>
    <row r="18665" spans="1:1" x14ac:dyDescent="0.2">
      <c r="A18665"/>
    </row>
    <row r="18666" spans="1:1" x14ac:dyDescent="0.2">
      <c r="A18666"/>
    </row>
    <row r="18667" spans="1:1" x14ac:dyDescent="0.2">
      <c r="A18667"/>
    </row>
    <row r="18668" spans="1:1" x14ac:dyDescent="0.2">
      <c r="A18668"/>
    </row>
    <row r="18669" spans="1:1" x14ac:dyDescent="0.2">
      <c r="A18669"/>
    </row>
    <row r="18670" spans="1:1" x14ac:dyDescent="0.2">
      <c r="A18670"/>
    </row>
    <row r="18671" spans="1:1" x14ac:dyDescent="0.2">
      <c r="A18671"/>
    </row>
    <row r="18672" spans="1:1" x14ac:dyDescent="0.2">
      <c r="A18672"/>
    </row>
    <row r="18673" spans="1:1" x14ac:dyDescent="0.2">
      <c r="A18673"/>
    </row>
    <row r="18674" spans="1:1" x14ac:dyDescent="0.2">
      <c r="A18674"/>
    </row>
    <row r="18675" spans="1:1" x14ac:dyDescent="0.2">
      <c r="A18675"/>
    </row>
    <row r="18676" spans="1:1" x14ac:dyDescent="0.2">
      <c r="A18676"/>
    </row>
    <row r="18677" spans="1:1" x14ac:dyDescent="0.2">
      <c r="A18677"/>
    </row>
    <row r="18678" spans="1:1" x14ac:dyDescent="0.2">
      <c r="A18678"/>
    </row>
    <row r="18679" spans="1:1" x14ac:dyDescent="0.2">
      <c r="A18679"/>
    </row>
    <row r="18680" spans="1:1" x14ac:dyDescent="0.2">
      <c r="A18680"/>
    </row>
    <row r="18681" spans="1:1" x14ac:dyDescent="0.2">
      <c r="A18681"/>
    </row>
    <row r="18682" spans="1:1" x14ac:dyDescent="0.2">
      <c r="A18682"/>
    </row>
    <row r="18683" spans="1:1" x14ac:dyDescent="0.2">
      <c r="A18683"/>
    </row>
    <row r="18684" spans="1:1" x14ac:dyDescent="0.2">
      <c r="A18684"/>
    </row>
    <row r="18685" spans="1:1" x14ac:dyDescent="0.2">
      <c r="A18685"/>
    </row>
    <row r="18686" spans="1:1" x14ac:dyDescent="0.2">
      <c r="A18686"/>
    </row>
    <row r="18687" spans="1:1" x14ac:dyDescent="0.2">
      <c r="A18687"/>
    </row>
    <row r="18688" spans="1:1" x14ac:dyDescent="0.2">
      <c r="A18688"/>
    </row>
    <row r="18689" spans="1:1" x14ac:dyDescent="0.2">
      <c r="A18689"/>
    </row>
    <row r="18690" spans="1:1" x14ac:dyDescent="0.2">
      <c r="A18690"/>
    </row>
    <row r="18691" spans="1:1" x14ac:dyDescent="0.2">
      <c r="A18691"/>
    </row>
    <row r="18692" spans="1:1" x14ac:dyDescent="0.2">
      <c r="A18692"/>
    </row>
    <row r="18693" spans="1:1" x14ac:dyDescent="0.2">
      <c r="A18693"/>
    </row>
    <row r="18694" spans="1:1" x14ac:dyDescent="0.2">
      <c r="A18694"/>
    </row>
    <row r="18695" spans="1:1" x14ac:dyDescent="0.2">
      <c r="A18695"/>
    </row>
    <row r="18696" spans="1:1" x14ac:dyDescent="0.2">
      <c r="A18696"/>
    </row>
    <row r="18697" spans="1:1" x14ac:dyDescent="0.2">
      <c r="A18697"/>
    </row>
    <row r="18698" spans="1:1" x14ac:dyDescent="0.2">
      <c r="A18698"/>
    </row>
    <row r="18699" spans="1:1" x14ac:dyDescent="0.2">
      <c r="A18699"/>
    </row>
    <row r="18700" spans="1:1" x14ac:dyDescent="0.2">
      <c r="A18700"/>
    </row>
    <row r="18701" spans="1:1" x14ac:dyDescent="0.2">
      <c r="A18701"/>
    </row>
    <row r="18702" spans="1:1" x14ac:dyDescent="0.2">
      <c r="A18702"/>
    </row>
    <row r="18703" spans="1:1" x14ac:dyDescent="0.2">
      <c r="A18703"/>
    </row>
    <row r="18704" spans="1:1" x14ac:dyDescent="0.2">
      <c r="A18704"/>
    </row>
    <row r="18705" spans="1:1" x14ac:dyDescent="0.2">
      <c r="A18705"/>
    </row>
    <row r="18706" spans="1:1" x14ac:dyDescent="0.2">
      <c r="A18706"/>
    </row>
    <row r="18707" spans="1:1" x14ac:dyDescent="0.2">
      <c r="A18707"/>
    </row>
    <row r="18708" spans="1:1" x14ac:dyDescent="0.2">
      <c r="A18708"/>
    </row>
    <row r="18709" spans="1:1" x14ac:dyDescent="0.2">
      <c r="A18709"/>
    </row>
    <row r="18710" spans="1:1" x14ac:dyDescent="0.2">
      <c r="A18710"/>
    </row>
    <row r="18711" spans="1:1" x14ac:dyDescent="0.2">
      <c r="A18711"/>
    </row>
    <row r="18712" spans="1:1" x14ac:dyDescent="0.2">
      <c r="A18712"/>
    </row>
    <row r="18713" spans="1:1" x14ac:dyDescent="0.2">
      <c r="A18713"/>
    </row>
    <row r="18714" spans="1:1" x14ac:dyDescent="0.2">
      <c r="A18714"/>
    </row>
    <row r="18715" spans="1:1" x14ac:dyDescent="0.2">
      <c r="A18715"/>
    </row>
    <row r="18716" spans="1:1" x14ac:dyDescent="0.2">
      <c r="A18716"/>
    </row>
    <row r="18717" spans="1:1" x14ac:dyDescent="0.2">
      <c r="A18717"/>
    </row>
    <row r="18718" spans="1:1" x14ac:dyDescent="0.2">
      <c r="A18718"/>
    </row>
    <row r="18719" spans="1:1" x14ac:dyDescent="0.2">
      <c r="A18719"/>
    </row>
    <row r="18720" spans="1:1" x14ac:dyDescent="0.2">
      <c r="A18720"/>
    </row>
    <row r="18721" spans="1:1" x14ac:dyDescent="0.2">
      <c r="A18721"/>
    </row>
    <row r="18722" spans="1:1" x14ac:dyDescent="0.2">
      <c r="A18722"/>
    </row>
    <row r="18723" spans="1:1" x14ac:dyDescent="0.2">
      <c r="A18723"/>
    </row>
    <row r="18724" spans="1:1" x14ac:dyDescent="0.2">
      <c r="A18724"/>
    </row>
    <row r="18725" spans="1:1" x14ac:dyDescent="0.2">
      <c r="A18725"/>
    </row>
    <row r="18726" spans="1:1" x14ac:dyDescent="0.2">
      <c r="A18726"/>
    </row>
    <row r="18727" spans="1:1" x14ac:dyDescent="0.2">
      <c r="A18727"/>
    </row>
    <row r="18728" spans="1:1" x14ac:dyDescent="0.2">
      <c r="A18728"/>
    </row>
    <row r="18729" spans="1:1" x14ac:dyDescent="0.2">
      <c r="A18729"/>
    </row>
    <row r="18730" spans="1:1" x14ac:dyDescent="0.2">
      <c r="A18730"/>
    </row>
    <row r="18731" spans="1:1" x14ac:dyDescent="0.2">
      <c r="A18731"/>
    </row>
    <row r="18732" spans="1:1" x14ac:dyDescent="0.2">
      <c r="A18732"/>
    </row>
    <row r="18733" spans="1:1" x14ac:dyDescent="0.2">
      <c r="A18733"/>
    </row>
    <row r="18734" spans="1:1" x14ac:dyDescent="0.2">
      <c r="A18734"/>
    </row>
    <row r="18735" spans="1:1" x14ac:dyDescent="0.2">
      <c r="A18735"/>
    </row>
    <row r="18736" spans="1:1" x14ac:dyDescent="0.2">
      <c r="A18736"/>
    </row>
    <row r="18737" spans="1:1" x14ac:dyDescent="0.2">
      <c r="A18737"/>
    </row>
    <row r="18738" spans="1:1" x14ac:dyDescent="0.2">
      <c r="A18738"/>
    </row>
    <row r="18739" spans="1:1" x14ac:dyDescent="0.2">
      <c r="A18739"/>
    </row>
    <row r="18740" spans="1:1" x14ac:dyDescent="0.2">
      <c r="A18740"/>
    </row>
    <row r="18741" spans="1:1" x14ac:dyDescent="0.2">
      <c r="A18741"/>
    </row>
    <row r="18742" spans="1:1" x14ac:dyDescent="0.2">
      <c r="A18742"/>
    </row>
    <row r="18743" spans="1:1" x14ac:dyDescent="0.2">
      <c r="A18743"/>
    </row>
    <row r="18744" spans="1:1" x14ac:dyDescent="0.2">
      <c r="A18744"/>
    </row>
    <row r="18745" spans="1:1" x14ac:dyDescent="0.2">
      <c r="A18745"/>
    </row>
    <row r="18746" spans="1:1" x14ac:dyDescent="0.2">
      <c r="A18746"/>
    </row>
    <row r="18747" spans="1:1" x14ac:dyDescent="0.2">
      <c r="A18747"/>
    </row>
    <row r="18748" spans="1:1" x14ac:dyDescent="0.2">
      <c r="A18748"/>
    </row>
    <row r="18749" spans="1:1" x14ac:dyDescent="0.2">
      <c r="A18749"/>
    </row>
    <row r="18750" spans="1:1" x14ac:dyDescent="0.2">
      <c r="A18750"/>
    </row>
    <row r="18751" spans="1:1" x14ac:dyDescent="0.2">
      <c r="A18751"/>
    </row>
    <row r="18752" spans="1:1" x14ac:dyDescent="0.2">
      <c r="A18752"/>
    </row>
    <row r="18753" spans="1:1" x14ac:dyDescent="0.2">
      <c r="A18753"/>
    </row>
    <row r="18754" spans="1:1" x14ac:dyDescent="0.2">
      <c r="A18754"/>
    </row>
    <row r="18755" spans="1:1" x14ac:dyDescent="0.2">
      <c r="A18755"/>
    </row>
    <row r="18756" spans="1:1" x14ac:dyDescent="0.2">
      <c r="A18756"/>
    </row>
    <row r="18757" spans="1:1" x14ac:dyDescent="0.2">
      <c r="A18757"/>
    </row>
    <row r="18758" spans="1:1" x14ac:dyDescent="0.2">
      <c r="A18758"/>
    </row>
    <row r="18759" spans="1:1" x14ac:dyDescent="0.2">
      <c r="A18759"/>
    </row>
    <row r="18760" spans="1:1" x14ac:dyDescent="0.2">
      <c r="A18760"/>
    </row>
    <row r="18761" spans="1:1" x14ac:dyDescent="0.2">
      <c r="A18761"/>
    </row>
    <row r="18762" spans="1:1" x14ac:dyDescent="0.2">
      <c r="A18762"/>
    </row>
    <row r="18763" spans="1:1" x14ac:dyDescent="0.2">
      <c r="A18763"/>
    </row>
    <row r="18764" spans="1:1" x14ac:dyDescent="0.2">
      <c r="A18764"/>
    </row>
    <row r="18765" spans="1:1" x14ac:dyDescent="0.2">
      <c r="A18765"/>
    </row>
    <row r="18766" spans="1:1" x14ac:dyDescent="0.2">
      <c r="A18766"/>
    </row>
    <row r="18767" spans="1:1" x14ac:dyDescent="0.2">
      <c r="A18767"/>
    </row>
    <row r="18768" spans="1:1" x14ac:dyDescent="0.2">
      <c r="A18768"/>
    </row>
    <row r="18769" spans="1:1" x14ac:dyDescent="0.2">
      <c r="A18769"/>
    </row>
    <row r="18770" spans="1:1" x14ac:dyDescent="0.2">
      <c r="A18770"/>
    </row>
    <row r="18771" spans="1:1" x14ac:dyDescent="0.2">
      <c r="A18771"/>
    </row>
    <row r="18772" spans="1:1" x14ac:dyDescent="0.2">
      <c r="A18772"/>
    </row>
    <row r="18773" spans="1:1" x14ac:dyDescent="0.2">
      <c r="A18773"/>
    </row>
    <row r="18774" spans="1:1" x14ac:dyDescent="0.2">
      <c r="A18774"/>
    </row>
    <row r="18775" spans="1:1" x14ac:dyDescent="0.2">
      <c r="A18775"/>
    </row>
    <row r="18776" spans="1:1" x14ac:dyDescent="0.2">
      <c r="A18776"/>
    </row>
    <row r="18777" spans="1:1" x14ac:dyDescent="0.2">
      <c r="A18777"/>
    </row>
    <row r="18778" spans="1:1" x14ac:dyDescent="0.2">
      <c r="A18778"/>
    </row>
    <row r="18779" spans="1:1" x14ac:dyDescent="0.2">
      <c r="A18779"/>
    </row>
    <row r="18780" spans="1:1" x14ac:dyDescent="0.2">
      <c r="A18780"/>
    </row>
    <row r="18781" spans="1:1" x14ac:dyDescent="0.2">
      <c r="A18781"/>
    </row>
    <row r="18782" spans="1:1" x14ac:dyDescent="0.2">
      <c r="A18782"/>
    </row>
    <row r="18783" spans="1:1" x14ac:dyDescent="0.2">
      <c r="A18783"/>
    </row>
    <row r="18784" spans="1:1" x14ac:dyDescent="0.2">
      <c r="A18784"/>
    </row>
    <row r="18785" spans="1:1" x14ac:dyDescent="0.2">
      <c r="A18785"/>
    </row>
    <row r="18786" spans="1:1" x14ac:dyDescent="0.2">
      <c r="A18786"/>
    </row>
    <row r="18787" spans="1:1" x14ac:dyDescent="0.2">
      <c r="A18787"/>
    </row>
    <row r="18788" spans="1:1" x14ac:dyDescent="0.2">
      <c r="A18788"/>
    </row>
    <row r="18789" spans="1:1" x14ac:dyDescent="0.2">
      <c r="A18789"/>
    </row>
    <row r="18790" spans="1:1" x14ac:dyDescent="0.2">
      <c r="A18790"/>
    </row>
    <row r="18791" spans="1:1" x14ac:dyDescent="0.2">
      <c r="A18791"/>
    </row>
    <row r="18792" spans="1:1" x14ac:dyDescent="0.2">
      <c r="A18792"/>
    </row>
    <row r="18793" spans="1:1" x14ac:dyDescent="0.2">
      <c r="A18793"/>
    </row>
    <row r="18794" spans="1:1" x14ac:dyDescent="0.2">
      <c r="A18794"/>
    </row>
    <row r="18795" spans="1:1" x14ac:dyDescent="0.2">
      <c r="A18795"/>
    </row>
    <row r="18796" spans="1:1" x14ac:dyDescent="0.2">
      <c r="A18796"/>
    </row>
    <row r="18797" spans="1:1" x14ac:dyDescent="0.2">
      <c r="A18797"/>
    </row>
    <row r="18798" spans="1:1" x14ac:dyDescent="0.2">
      <c r="A18798"/>
    </row>
    <row r="18799" spans="1:1" x14ac:dyDescent="0.2">
      <c r="A18799"/>
    </row>
    <row r="18800" spans="1:1" x14ac:dyDescent="0.2">
      <c r="A18800"/>
    </row>
    <row r="18801" spans="1:1" x14ac:dyDescent="0.2">
      <c r="A18801"/>
    </row>
    <row r="18802" spans="1:1" x14ac:dyDescent="0.2">
      <c r="A18802"/>
    </row>
    <row r="18803" spans="1:1" x14ac:dyDescent="0.2">
      <c r="A18803"/>
    </row>
    <row r="18804" spans="1:1" x14ac:dyDescent="0.2">
      <c r="A18804"/>
    </row>
    <row r="18805" spans="1:1" x14ac:dyDescent="0.2">
      <c r="A18805"/>
    </row>
    <row r="18806" spans="1:1" x14ac:dyDescent="0.2">
      <c r="A18806"/>
    </row>
    <row r="18807" spans="1:1" x14ac:dyDescent="0.2">
      <c r="A18807"/>
    </row>
    <row r="18808" spans="1:1" x14ac:dyDescent="0.2">
      <c r="A18808"/>
    </row>
    <row r="18809" spans="1:1" x14ac:dyDescent="0.2">
      <c r="A18809"/>
    </row>
    <row r="18810" spans="1:1" x14ac:dyDescent="0.2">
      <c r="A18810"/>
    </row>
    <row r="18811" spans="1:1" x14ac:dyDescent="0.2">
      <c r="A18811"/>
    </row>
    <row r="18812" spans="1:1" x14ac:dyDescent="0.2">
      <c r="A18812"/>
    </row>
    <row r="18813" spans="1:1" x14ac:dyDescent="0.2">
      <c r="A18813"/>
    </row>
    <row r="18814" spans="1:1" x14ac:dyDescent="0.2">
      <c r="A18814"/>
    </row>
    <row r="18815" spans="1:1" x14ac:dyDescent="0.2">
      <c r="A18815"/>
    </row>
    <row r="18816" spans="1:1" x14ac:dyDescent="0.2">
      <c r="A18816"/>
    </row>
    <row r="18817" spans="1:1" x14ac:dyDescent="0.2">
      <c r="A18817"/>
    </row>
    <row r="18818" spans="1:1" x14ac:dyDescent="0.2">
      <c r="A18818"/>
    </row>
    <row r="18819" spans="1:1" x14ac:dyDescent="0.2">
      <c r="A18819"/>
    </row>
    <row r="18820" spans="1:1" x14ac:dyDescent="0.2">
      <c r="A18820"/>
    </row>
    <row r="18821" spans="1:1" x14ac:dyDescent="0.2">
      <c r="A18821"/>
    </row>
    <row r="18822" spans="1:1" x14ac:dyDescent="0.2">
      <c r="A18822"/>
    </row>
    <row r="18823" spans="1:1" x14ac:dyDescent="0.2">
      <c r="A18823"/>
    </row>
    <row r="18824" spans="1:1" x14ac:dyDescent="0.2">
      <c r="A18824"/>
    </row>
    <row r="18825" spans="1:1" x14ac:dyDescent="0.2">
      <c r="A18825"/>
    </row>
    <row r="18826" spans="1:1" x14ac:dyDescent="0.2">
      <c r="A18826"/>
    </row>
    <row r="18827" spans="1:1" x14ac:dyDescent="0.2">
      <c r="A18827"/>
    </row>
    <row r="18828" spans="1:1" x14ac:dyDescent="0.2">
      <c r="A18828"/>
    </row>
    <row r="18829" spans="1:1" x14ac:dyDescent="0.2">
      <c r="A18829"/>
    </row>
    <row r="18830" spans="1:1" x14ac:dyDescent="0.2">
      <c r="A18830"/>
    </row>
    <row r="18831" spans="1:1" x14ac:dyDescent="0.2">
      <c r="A18831"/>
    </row>
    <row r="18832" spans="1:1" x14ac:dyDescent="0.2">
      <c r="A18832"/>
    </row>
    <row r="18833" spans="1:1" x14ac:dyDescent="0.2">
      <c r="A18833"/>
    </row>
    <row r="18834" spans="1:1" x14ac:dyDescent="0.2">
      <c r="A18834"/>
    </row>
    <row r="18835" spans="1:1" x14ac:dyDescent="0.2">
      <c r="A18835"/>
    </row>
    <row r="18836" spans="1:1" x14ac:dyDescent="0.2">
      <c r="A18836"/>
    </row>
    <row r="18837" spans="1:1" x14ac:dyDescent="0.2">
      <c r="A18837"/>
    </row>
    <row r="18838" spans="1:1" x14ac:dyDescent="0.2">
      <c r="A18838"/>
    </row>
    <row r="18839" spans="1:1" x14ac:dyDescent="0.2">
      <c r="A18839"/>
    </row>
    <row r="18840" spans="1:1" x14ac:dyDescent="0.2">
      <c r="A18840"/>
    </row>
    <row r="18841" spans="1:1" x14ac:dyDescent="0.2">
      <c r="A18841"/>
    </row>
    <row r="18842" spans="1:1" x14ac:dyDescent="0.2">
      <c r="A18842"/>
    </row>
    <row r="18843" spans="1:1" x14ac:dyDescent="0.2">
      <c r="A18843"/>
    </row>
    <row r="18844" spans="1:1" x14ac:dyDescent="0.2">
      <c r="A18844"/>
    </row>
    <row r="18845" spans="1:1" x14ac:dyDescent="0.2">
      <c r="A18845"/>
    </row>
    <row r="18846" spans="1:1" x14ac:dyDescent="0.2">
      <c r="A18846"/>
    </row>
    <row r="18847" spans="1:1" x14ac:dyDescent="0.2">
      <c r="A18847"/>
    </row>
    <row r="18848" spans="1:1" x14ac:dyDescent="0.2">
      <c r="A18848"/>
    </row>
    <row r="18849" spans="1:1" x14ac:dyDescent="0.2">
      <c r="A18849"/>
    </row>
    <row r="18850" spans="1:1" x14ac:dyDescent="0.2">
      <c r="A18850"/>
    </row>
    <row r="18851" spans="1:1" x14ac:dyDescent="0.2">
      <c r="A18851"/>
    </row>
    <row r="18852" spans="1:1" x14ac:dyDescent="0.2">
      <c r="A18852"/>
    </row>
    <row r="18853" spans="1:1" x14ac:dyDescent="0.2">
      <c r="A18853"/>
    </row>
    <row r="18854" spans="1:1" x14ac:dyDescent="0.2">
      <c r="A18854"/>
    </row>
    <row r="18855" spans="1:1" x14ac:dyDescent="0.2">
      <c r="A18855"/>
    </row>
    <row r="18856" spans="1:1" x14ac:dyDescent="0.2">
      <c r="A18856"/>
    </row>
    <row r="18857" spans="1:1" x14ac:dyDescent="0.2">
      <c r="A18857"/>
    </row>
    <row r="18858" spans="1:1" x14ac:dyDescent="0.2">
      <c r="A18858"/>
    </row>
    <row r="18859" spans="1:1" x14ac:dyDescent="0.2">
      <c r="A18859"/>
    </row>
    <row r="18860" spans="1:1" x14ac:dyDescent="0.2">
      <c r="A18860"/>
    </row>
    <row r="18861" spans="1:1" x14ac:dyDescent="0.2">
      <c r="A18861"/>
    </row>
    <row r="18862" spans="1:1" x14ac:dyDescent="0.2">
      <c r="A18862"/>
    </row>
    <row r="18863" spans="1:1" x14ac:dyDescent="0.2">
      <c r="A18863"/>
    </row>
    <row r="18864" spans="1:1" x14ac:dyDescent="0.2">
      <c r="A18864"/>
    </row>
    <row r="18865" spans="1:1" x14ac:dyDescent="0.2">
      <c r="A18865"/>
    </row>
    <row r="18866" spans="1:1" x14ac:dyDescent="0.2">
      <c r="A18866"/>
    </row>
    <row r="18867" spans="1:1" x14ac:dyDescent="0.2">
      <c r="A18867"/>
    </row>
    <row r="18868" spans="1:1" x14ac:dyDescent="0.2">
      <c r="A18868"/>
    </row>
    <row r="18869" spans="1:1" x14ac:dyDescent="0.2">
      <c r="A18869"/>
    </row>
    <row r="18870" spans="1:1" x14ac:dyDescent="0.2">
      <c r="A18870"/>
    </row>
    <row r="18871" spans="1:1" x14ac:dyDescent="0.2">
      <c r="A18871"/>
    </row>
    <row r="18872" spans="1:1" x14ac:dyDescent="0.2">
      <c r="A18872"/>
    </row>
    <row r="18873" spans="1:1" x14ac:dyDescent="0.2">
      <c r="A18873"/>
    </row>
    <row r="18874" spans="1:1" x14ac:dyDescent="0.2">
      <c r="A18874"/>
    </row>
    <row r="18875" spans="1:1" x14ac:dyDescent="0.2">
      <c r="A18875"/>
    </row>
    <row r="18876" spans="1:1" x14ac:dyDescent="0.2">
      <c r="A18876"/>
    </row>
    <row r="18877" spans="1:1" x14ac:dyDescent="0.2">
      <c r="A18877"/>
    </row>
    <row r="18878" spans="1:1" x14ac:dyDescent="0.2">
      <c r="A18878"/>
    </row>
    <row r="18879" spans="1:1" x14ac:dyDescent="0.2">
      <c r="A18879"/>
    </row>
    <row r="18880" spans="1:1" x14ac:dyDescent="0.2">
      <c r="A18880"/>
    </row>
    <row r="18881" spans="1:1" x14ac:dyDescent="0.2">
      <c r="A18881"/>
    </row>
    <row r="18882" spans="1:1" x14ac:dyDescent="0.2">
      <c r="A18882"/>
    </row>
    <row r="18883" spans="1:1" x14ac:dyDescent="0.2">
      <c r="A18883"/>
    </row>
    <row r="18884" spans="1:1" x14ac:dyDescent="0.2">
      <c r="A18884"/>
    </row>
    <row r="18885" spans="1:1" x14ac:dyDescent="0.2">
      <c r="A18885"/>
    </row>
    <row r="18886" spans="1:1" x14ac:dyDescent="0.2">
      <c r="A18886"/>
    </row>
    <row r="18887" spans="1:1" x14ac:dyDescent="0.2">
      <c r="A18887"/>
    </row>
    <row r="18888" spans="1:1" x14ac:dyDescent="0.2">
      <c r="A18888"/>
    </row>
    <row r="18889" spans="1:1" x14ac:dyDescent="0.2">
      <c r="A18889"/>
    </row>
    <row r="18890" spans="1:1" x14ac:dyDescent="0.2">
      <c r="A18890"/>
    </row>
    <row r="18891" spans="1:1" x14ac:dyDescent="0.2">
      <c r="A18891"/>
    </row>
    <row r="18892" spans="1:1" x14ac:dyDescent="0.2">
      <c r="A18892"/>
    </row>
    <row r="18893" spans="1:1" x14ac:dyDescent="0.2">
      <c r="A18893"/>
    </row>
    <row r="18894" spans="1:1" x14ac:dyDescent="0.2">
      <c r="A18894"/>
    </row>
    <row r="18895" spans="1:1" x14ac:dyDescent="0.2">
      <c r="A18895"/>
    </row>
    <row r="18896" spans="1:1" x14ac:dyDescent="0.2">
      <c r="A18896"/>
    </row>
    <row r="18897" spans="1:1" x14ac:dyDescent="0.2">
      <c r="A18897"/>
    </row>
    <row r="18898" spans="1:1" x14ac:dyDescent="0.2">
      <c r="A18898"/>
    </row>
    <row r="18899" spans="1:1" x14ac:dyDescent="0.2">
      <c r="A18899"/>
    </row>
    <row r="18900" spans="1:1" x14ac:dyDescent="0.2">
      <c r="A18900"/>
    </row>
    <row r="18901" spans="1:1" x14ac:dyDescent="0.2">
      <c r="A18901"/>
    </row>
    <row r="18902" spans="1:1" x14ac:dyDescent="0.2">
      <c r="A18902"/>
    </row>
    <row r="18903" spans="1:1" x14ac:dyDescent="0.2">
      <c r="A18903"/>
    </row>
    <row r="18904" spans="1:1" x14ac:dyDescent="0.2">
      <c r="A18904"/>
    </row>
    <row r="18905" spans="1:1" x14ac:dyDescent="0.2">
      <c r="A18905"/>
    </row>
    <row r="18906" spans="1:1" x14ac:dyDescent="0.2">
      <c r="A18906"/>
    </row>
    <row r="18907" spans="1:1" x14ac:dyDescent="0.2">
      <c r="A18907"/>
    </row>
    <row r="18908" spans="1:1" x14ac:dyDescent="0.2">
      <c r="A18908"/>
    </row>
    <row r="18909" spans="1:1" x14ac:dyDescent="0.2">
      <c r="A18909"/>
    </row>
    <row r="18910" spans="1:1" x14ac:dyDescent="0.2">
      <c r="A18910"/>
    </row>
    <row r="18911" spans="1:1" x14ac:dyDescent="0.2">
      <c r="A18911"/>
    </row>
    <row r="18912" spans="1:1" x14ac:dyDescent="0.2">
      <c r="A18912"/>
    </row>
    <row r="18913" spans="1:1" x14ac:dyDescent="0.2">
      <c r="A18913"/>
    </row>
    <row r="18914" spans="1:1" x14ac:dyDescent="0.2">
      <c r="A18914"/>
    </row>
    <row r="18915" spans="1:1" x14ac:dyDescent="0.2">
      <c r="A18915"/>
    </row>
    <row r="18916" spans="1:1" x14ac:dyDescent="0.2">
      <c r="A18916"/>
    </row>
    <row r="18917" spans="1:1" x14ac:dyDescent="0.2">
      <c r="A18917"/>
    </row>
    <row r="18918" spans="1:1" x14ac:dyDescent="0.2">
      <c r="A18918"/>
    </row>
    <row r="18919" spans="1:1" x14ac:dyDescent="0.2">
      <c r="A18919"/>
    </row>
    <row r="18920" spans="1:1" x14ac:dyDescent="0.2">
      <c r="A18920"/>
    </row>
    <row r="18921" spans="1:1" x14ac:dyDescent="0.2">
      <c r="A18921"/>
    </row>
    <row r="18922" spans="1:1" x14ac:dyDescent="0.2">
      <c r="A18922"/>
    </row>
    <row r="18923" spans="1:1" x14ac:dyDescent="0.2">
      <c r="A18923"/>
    </row>
    <row r="18924" spans="1:1" x14ac:dyDescent="0.2">
      <c r="A18924"/>
    </row>
    <row r="18925" spans="1:1" x14ac:dyDescent="0.2">
      <c r="A18925"/>
    </row>
    <row r="18926" spans="1:1" x14ac:dyDescent="0.2">
      <c r="A18926"/>
    </row>
    <row r="18927" spans="1:1" x14ac:dyDescent="0.2">
      <c r="A18927"/>
    </row>
    <row r="18928" spans="1:1" x14ac:dyDescent="0.2">
      <c r="A18928"/>
    </row>
    <row r="18929" spans="1:1" x14ac:dyDescent="0.2">
      <c r="A18929"/>
    </row>
    <row r="18930" spans="1:1" x14ac:dyDescent="0.2">
      <c r="A18930"/>
    </row>
    <row r="18931" spans="1:1" x14ac:dyDescent="0.2">
      <c r="A18931"/>
    </row>
    <row r="18932" spans="1:1" x14ac:dyDescent="0.2">
      <c r="A18932"/>
    </row>
    <row r="18933" spans="1:1" x14ac:dyDescent="0.2">
      <c r="A18933"/>
    </row>
    <row r="18934" spans="1:1" x14ac:dyDescent="0.2">
      <c r="A18934"/>
    </row>
    <row r="18935" spans="1:1" x14ac:dyDescent="0.2">
      <c r="A18935"/>
    </row>
    <row r="18936" spans="1:1" x14ac:dyDescent="0.2">
      <c r="A18936"/>
    </row>
    <row r="18937" spans="1:1" x14ac:dyDescent="0.2">
      <c r="A18937"/>
    </row>
    <row r="18938" spans="1:1" x14ac:dyDescent="0.2">
      <c r="A18938"/>
    </row>
    <row r="18939" spans="1:1" x14ac:dyDescent="0.2">
      <c r="A18939"/>
    </row>
    <row r="18940" spans="1:1" x14ac:dyDescent="0.2">
      <c r="A18940"/>
    </row>
    <row r="18941" spans="1:1" x14ac:dyDescent="0.2">
      <c r="A18941"/>
    </row>
    <row r="18942" spans="1:1" x14ac:dyDescent="0.2">
      <c r="A18942"/>
    </row>
    <row r="18943" spans="1:1" x14ac:dyDescent="0.2">
      <c r="A18943"/>
    </row>
    <row r="18944" spans="1:1" x14ac:dyDescent="0.2">
      <c r="A18944"/>
    </row>
    <row r="18945" spans="1:1" x14ac:dyDescent="0.2">
      <c r="A18945"/>
    </row>
    <row r="18946" spans="1:1" x14ac:dyDescent="0.2">
      <c r="A18946"/>
    </row>
    <row r="18947" spans="1:1" x14ac:dyDescent="0.2">
      <c r="A18947"/>
    </row>
    <row r="18948" spans="1:1" x14ac:dyDescent="0.2">
      <c r="A18948"/>
    </row>
    <row r="18949" spans="1:1" x14ac:dyDescent="0.2">
      <c r="A18949"/>
    </row>
    <row r="18950" spans="1:1" x14ac:dyDescent="0.2">
      <c r="A18950"/>
    </row>
    <row r="18951" spans="1:1" x14ac:dyDescent="0.2">
      <c r="A18951"/>
    </row>
    <row r="18952" spans="1:1" x14ac:dyDescent="0.2">
      <c r="A18952"/>
    </row>
    <row r="18953" spans="1:1" x14ac:dyDescent="0.2">
      <c r="A18953"/>
    </row>
    <row r="18954" spans="1:1" x14ac:dyDescent="0.2">
      <c r="A18954"/>
    </row>
    <row r="18955" spans="1:1" x14ac:dyDescent="0.2">
      <c r="A18955"/>
    </row>
    <row r="18956" spans="1:1" x14ac:dyDescent="0.2">
      <c r="A18956"/>
    </row>
    <row r="18957" spans="1:1" x14ac:dyDescent="0.2">
      <c r="A18957"/>
    </row>
    <row r="18958" spans="1:1" x14ac:dyDescent="0.2">
      <c r="A18958"/>
    </row>
    <row r="18959" spans="1:1" x14ac:dyDescent="0.2">
      <c r="A18959"/>
    </row>
    <row r="18960" spans="1:1" x14ac:dyDescent="0.2">
      <c r="A18960"/>
    </row>
    <row r="18961" spans="1:1" x14ac:dyDescent="0.2">
      <c r="A18961"/>
    </row>
    <row r="18962" spans="1:1" x14ac:dyDescent="0.2">
      <c r="A18962"/>
    </row>
    <row r="18963" spans="1:1" x14ac:dyDescent="0.2">
      <c r="A18963"/>
    </row>
    <row r="18964" spans="1:1" x14ac:dyDescent="0.2">
      <c r="A18964"/>
    </row>
    <row r="18965" spans="1:1" x14ac:dyDescent="0.2">
      <c r="A18965"/>
    </row>
    <row r="18966" spans="1:1" x14ac:dyDescent="0.2">
      <c r="A18966"/>
    </row>
    <row r="18967" spans="1:1" x14ac:dyDescent="0.2">
      <c r="A18967"/>
    </row>
    <row r="18968" spans="1:1" x14ac:dyDescent="0.2">
      <c r="A18968"/>
    </row>
    <row r="18969" spans="1:1" x14ac:dyDescent="0.2">
      <c r="A18969"/>
    </row>
    <row r="18970" spans="1:1" x14ac:dyDescent="0.2">
      <c r="A18970"/>
    </row>
    <row r="18971" spans="1:1" x14ac:dyDescent="0.2">
      <c r="A18971"/>
    </row>
    <row r="18972" spans="1:1" x14ac:dyDescent="0.2">
      <c r="A18972"/>
    </row>
    <row r="18973" spans="1:1" x14ac:dyDescent="0.2">
      <c r="A18973"/>
    </row>
    <row r="18974" spans="1:1" x14ac:dyDescent="0.2">
      <c r="A18974"/>
    </row>
    <row r="18975" spans="1:1" x14ac:dyDescent="0.2">
      <c r="A18975"/>
    </row>
    <row r="18976" spans="1:1" x14ac:dyDescent="0.2">
      <c r="A18976"/>
    </row>
    <row r="18977" spans="1:1" x14ac:dyDescent="0.2">
      <c r="A18977"/>
    </row>
    <row r="18978" spans="1:1" x14ac:dyDescent="0.2">
      <c r="A18978"/>
    </row>
    <row r="18979" spans="1:1" x14ac:dyDescent="0.2">
      <c r="A18979"/>
    </row>
    <row r="18980" spans="1:1" x14ac:dyDescent="0.2">
      <c r="A18980"/>
    </row>
    <row r="18981" spans="1:1" x14ac:dyDescent="0.2">
      <c r="A18981"/>
    </row>
    <row r="18982" spans="1:1" x14ac:dyDescent="0.2">
      <c r="A18982"/>
    </row>
    <row r="18983" spans="1:1" x14ac:dyDescent="0.2">
      <c r="A18983"/>
    </row>
    <row r="18984" spans="1:1" x14ac:dyDescent="0.2">
      <c r="A18984"/>
    </row>
    <row r="18985" spans="1:1" x14ac:dyDescent="0.2">
      <c r="A18985"/>
    </row>
    <row r="18986" spans="1:1" x14ac:dyDescent="0.2">
      <c r="A18986"/>
    </row>
    <row r="18987" spans="1:1" x14ac:dyDescent="0.2">
      <c r="A18987"/>
    </row>
    <row r="18988" spans="1:1" x14ac:dyDescent="0.2">
      <c r="A18988"/>
    </row>
    <row r="18989" spans="1:1" x14ac:dyDescent="0.2">
      <c r="A18989"/>
    </row>
    <row r="18990" spans="1:1" x14ac:dyDescent="0.2">
      <c r="A18990"/>
    </row>
    <row r="18991" spans="1:1" x14ac:dyDescent="0.2">
      <c r="A18991"/>
    </row>
    <row r="18992" spans="1:1" x14ac:dyDescent="0.2">
      <c r="A18992"/>
    </row>
    <row r="18993" spans="1:1" x14ac:dyDescent="0.2">
      <c r="A18993"/>
    </row>
    <row r="18994" spans="1:1" x14ac:dyDescent="0.2">
      <c r="A18994"/>
    </row>
    <row r="18995" spans="1:1" x14ac:dyDescent="0.2">
      <c r="A18995"/>
    </row>
    <row r="18996" spans="1:1" x14ac:dyDescent="0.2">
      <c r="A18996"/>
    </row>
    <row r="18997" spans="1:1" x14ac:dyDescent="0.2">
      <c r="A18997"/>
    </row>
    <row r="18998" spans="1:1" x14ac:dyDescent="0.2">
      <c r="A18998"/>
    </row>
    <row r="18999" spans="1:1" x14ac:dyDescent="0.2">
      <c r="A18999"/>
    </row>
    <row r="19000" spans="1:1" x14ac:dyDescent="0.2">
      <c r="A19000"/>
    </row>
    <row r="19001" spans="1:1" x14ac:dyDescent="0.2">
      <c r="A19001"/>
    </row>
    <row r="19002" spans="1:1" x14ac:dyDescent="0.2">
      <c r="A19002"/>
    </row>
    <row r="19003" spans="1:1" x14ac:dyDescent="0.2">
      <c r="A19003"/>
    </row>
    <row r="19004" spans="1:1" x14ac:dyDescent="0.2">
      <c r="A19004"/>
    </row>
    <row r="19005" spans="1:1" x14ac:dyDescent="0.2">
      <c r="A19005"/>
    </row>
    <row r="19006" spans="1:1" x14ac:dyDescent="0.2">
      <c r="A19006"/>
    </row>
    <row r="19007" spans="1:1" x14ac:dyDescent="0.2">
      <c r="A19007"/>
    </row>
    <row r="19008" spans="1:1" x14ac:dyDescent="0.2">
      <c r="A19008"/>
    </row>
    <row r="19009" spans="1:1" x14ac:dyDescent="0.2">
      <c r="A19009"/>
    </row>
    <row r="19010" spans="1:1" x14ac:dyDescent="0.2">
      <c r="A19010"/>
    </row>
    <row r="19011" spans="1:1" x14ac:dyDescent="0.2">
      <c r="A19011"/>
    </row>
    <row r="19012" spans="1:1" x14ac:dyDescent="0.2">
      <c r="A19012"/>
    </row>
    <row r="19013" spans="1:1" x14ac:dyDescent="0.2">
      <c r="A19013"/>
    </row>
    <row r="19014" spans="1:1" x14ac:dyDescent="0.2">
      <c r="A19014"/>
    </row>
    <row r="19015" spans="1:1" x14ac:dyDescent="0.2">
      <c r="A19015"/>
    </row>
    <row r="19016" spans="1:1" x14ac:dyDescent="0.2">
      <c r="A19016"/>
    </row>
    <row r="19017" spans="1:1" x14ac:dyDescent="0.2">
      <c r="A19017"/>
    </row>
    <row r="19018" spans="1:1" x14ac:dyDescent="0.2">
      <c r="A19018"/>
    </row>
    <row r="19019" spans="1:1" x14ac:dyDescent="0.2">
      <c r="A19019"/>
    </row>
    <row r="19020" spans="1:1" x14ac:dyDescent="0.2">
      <c r="A19020"/>
    </row>
    <row r="19021" spans="1:1" x14ac:dyDescent="0.2">
      <c r="A19021"/>
    </row>
    <row r="19022" spans="1:1" x14ac:dyDescent="0.2">
      <c r="A19022"/>
    </row>
    <row r="19023" spans="1:1" x14ac:dyDescent="0.2">
      <c r="A19023"/>
    </row>
    <row r="19024" spans="1:1" x14ac:dyDescent="0.2">
      <c r="A19024"/>
    </row>
    <row r="19025" spans="1:1" x14ac:dyDescent="0.2">
      <c r="A19025"/>
    </row>
    <row r="19026" spans="1:1" x14ac:dyDescent="0.2">
      <c r="A19026"/>
    </row>
    <row r="19027" spans="1:1" x14ac:dyDescent="0.2">
      <c r="A19027"/>
    </row>
    <row r="19028" spans="1:1" x14ac:dyDescent="0.2">
      <c r="A19028"/>
    </row>
    <row r="19029" spans="1:1" x14ac:dyDescent="0.2">
      <c r="A19029"/>
    </row>
    <row r="19030" spans="1:1" x14ac:dyDescent="0.2">
      <c r="A19030"/>
    </row>
    <row r="19031" spans="1:1" x14ac:dyDescent="0.2">
      <c r="A19031"/>
    </row>
    <row r="19032" spans="1:1" x14ac:dyDescent="0.2">
      <c r="A19032"/>
    </row>
    <row r="19033" spans="1:1" x14ac:dyDescent="0.2">
      <c r="A19033"/>
    </row>
    <row r="19034" spans="1:1" x14ac:dyDescent="0.2">
      <c r="A19034"/>
    </row>
    <row r="19035" spans="1:1" x14ac:dyDescent="0.2">
      <c r="A19035"/>
    </row>
    <row r="19036" spans="1:1" x14ac:dyDescent="0.2">
      <c r="A19036"/>
    </row>
    <row r="19037" spans="1:1" x14ac:dyDescent="0.2">
      <c r="A19037"/>
    </row>
    <row r="19038" spans="1:1" x14ac:dyDescent="0.2">
      <c r="A19038"/>
    </row>
    <row r="19039" spans="1:1" x14ac:dyDescent="0.2">
      <c r="A19039"/>
    </row>
    <row r="19040" spans="1:1" x14ac:dyDescent="0.2">
      <c r="A19040"/>
    </row>
    <row r="19041" spans="1:1" x14ac:dyDescent="0.2">
      <c r="A19041"/>
    </row>
    <row r="19042" spans="1:1" x14ac:dyDescent="0.2">
      <c r="A19042"/>
    </row>
    <row r="19043" spans="1:1" x14ac:dyDescent="0.2">
      <c r="A19043"/>
    </row>
    <row r="19044" spans="1:1" x14ac:dyDescent="0.2">
      <c r="A19044"/>
    </row>
    <row r="19045" spans="1:1" x14ac:dyDescent="0.2">
      <c r="A19045"/>
    </row>
    <row r="19046" spans="1:1" x14ac:dyDescent="0.2">
      <c r="A19046"/>
    </row>
    <row r="19047" spans="1:1" x14ac:dyDescent="0.2">
      <c r="A19047"/>
    </row>
    <row r="19048" spans="1:1" x14ac:dyDescent="0.2">
      <c r="A19048"/>
    </row>
    <row r="19049" spans="1:1" x14ac:dyDescent="0.2">
      <c r="A19049"/>
    </row>
    <row r="19050" spans="1:1" x14ac:dyDescent="0.2">
      <c r="A19050"/>
    </row>
    <row r="19051" spans="1:1" x14ac:dyDescent="0.2">
      <c r="A19051"/>
    </row>
    <row r="19052" spans="1:1" x14ac:dyDescent="0.2">
      <c r="A19052"/>
    </row>
    <row r="19053" spans="1:1" x14ac:dyDescent="0.2">
      <c r="A19053"/>
    </row>
    <row r="19054" spans="1:1" x14ac:dyDescent="0.2">
      <c r="A19054"/>
    </row>
    <row r="19055" spans="1:1" x14ac:dyDescent="0.2">
      <c r="A19055"/>
    </row>
    <row r="19056" spans="1:1" x14ac:dyDescent="0.2">
      <c r="A19056"/>
    </row>
    <row r="19057" spans="1:1" x14ac:dyDescent="0.2">
      <c r="A19057"/>
    </row>
    <row r="19058" spans="1:1" x14ac:dyDescent="0.2">
      <c r="A19058"/>
    </row>
    <row r="19059" spans="1:1" x14ac:dyDescent="0.2">
      <c r="A19059"/>
    </row>
    <row r="19060" spans="1:1" x14ac:dyDescent="0.2">
      <c r="A19060"/>
    </row>
    <row r="19061" spans="1:1" x14ac:dyDescent="0.2">
      <c r="A19061"/>
    </row>
    <row r="19062" spans="1:1" x14ac:dyDescent="0.2">
      <c r="A19062"/>
    </row>
    <row r="19063" spans="1:1" x14ac:dyDescent="0.2">
      <c r="A19063"/>
    </row>
    <row r="19064" spans="1:1" x14ac:dyDescent="0.2">
      <c r="A19064"/>
    </row>
    <row r="19065" spans="1:1" x14ac:dyDescent="0.2">
      <c r="A19065"/>
    </row>
    <row r="19066" spans="1:1" x14ac:dyDescent="0.2">
      <c r="A19066"/>
    </row>
    <row r="19067" spans="1:1" x14ac:dyDescent="0.2">
      <c r="A19067"/>
    </row>
    <row r="19068" spans="1:1" x14ac:dyDescent="0.2">
      <c r="A19068"/>
    </row>
    <row r="19069" spans="1:1" x14ac:dyDescent="0.2">
      <c r="A19069"/>
    </row>
    <row r="19070" spans="1:1" x14ac:dyDescent="0.2">
      <c r="A19070"/>
    </row>
    <row r="19071" spans="1:1" x14ac:dyDescent="0.2">
      <c r="A19071"/>
    </row>
    <row r="19072" spans="1:1" x14ac:dyDescent="0.2">
      <c r="A19072"/>
    </row>
    <row r="19073" spans="1:1" x14ac:dyDescent="0.2">
      <c r="A19073"/>
    </row>
    <row r="19074" spans="1:1" x14ac:dyDescent="0.2">
      <c r="A19074"/>
    </row>
    <row r="19075" spans="1:1" x14ac:dyDescent="0.2">
      <c r="A19075"/>
    </row>
    <row r="19076" spans="1:1" x14ac:dyDescent="0.2">
      <c r="A19076"/>
    </row>
    <row r="19077" spans="1:1" x14ac:dyDescent="0.2">
      <c r="A19077"/>
    </row>
    <row r="19078" spans="1:1" x14ac:dyDescent="0.2">
      <c r="A19078"/>
    </row>
    <row r="19079" spans="1:1" x14ac:dyDescent="0.2">
      <c r="A19079"/>
    </row>
    <row r="19080" spans="1:1" x14ac:dyDescent="0.2">
      <c r="A19080"/>
    </row>
    <row r="19081" spans="1:1" x14ac:dyDescent="0.2">
      <c r="A19081"/>
    </row>
    <row r="19082" spans="1:1" x14ac:dyDescent="0.2">
      <c r="A19082"/>
    </row>
    <row r="19083" spans="1:1" x14ac:dyDescent="0.2">
      <c r="A19083"/>
    </row>
    <row r="19084" spans="1:1" x14ac:dyDescent="0.2">
      <c r="A19084"/>
    </row>
    <row r="19085" spans="1:1" x14ac:dyDescent="0.2">
      <c r="A19085"/>
    </row>
    <row r="19086" spans="1:1" x14ac:dyDescent="0.2">
      <c r="A19086"/>
    </row>
    <row r="19087" spans="1:1" x14ac:dyDescent="0.2">
      <c r="A19087"/>
    </row>
    <row r="19088" spans="1:1" x14ac:dyDescent="0.2">
      <c r="A19088"/>
    </row>
    <row r="19089" spans="1:1" x14ac:dyDescent="0.2">
      <c r="A19089"/>
    </row>
    <row r="19090" spans="1:1" x14ac:dyDescent="0.2">
      <c r="A19090"/>
    </row>
    <row r="19091" spans="1:1" x14ac:dyDescent="0.2">
      <c r="A19091"/>
    </row>
    <row r="19092" spans="1:1" x14ac:dyDescent="0.2">
      <c r="A19092"/>
    </row>
    <row r="19093" spans="1:1" x14ac:dyDescent="0.2">
      <c r="A19093"/>
    </row>
    <row r="19094" spans="1:1" x14ac:dyDescent="0.2">
      <c r="A19094"/>
    </row>
    <row r="19095" spans="1:1" x14ac:dyDescent="0.2">
      <c r="A19095"/>
    </row>
    <row r="19096" spans="1:1" x14ac:dyDescent="0.2">
      <c r="A19096"/>
    </row>
    <row r="19097" spans="1:1" x14ac:dyDescent="0.2">
      <c r="A19097"/>
    </row>
    <row r="19098" spans="1:1" x14ac:dyDescent="0.2">
      <c r="A19098"/>
    </row>
    <row r="19099" spans="1:1" x14ac:dyDescent="0.2">
      <c r="A19099"/>
    </row>
    <row r="19100" spans="1:1" x14ac:dyDescent="0.2">
      <c r="A19100"/>
    </row>
    <row r="19101" spans="1:1" x14ac:dyDescent="0.2">
      <c r="A19101"/>
    </row>
    <row r="19102" spans="1:1" x14ac:dyDescent="0.2">
      <c r="A19102"/>
    </row>
    <row r="19103" spans="1:1" x14ac:dyDescent="0.2">
      <c r="A19103"/>
    </row>
    <row r="19104" spans="1:1" x14ac:dyDescent="0.2">
      <c r="A19104"/>
    </row>
    <row r="19105" spans="1:1" x14ac:dyDescent="0.2">
      <c r="A19105"/>
    </row>
    <row r="19106" spans="1:1" x14ac:dyDescent="0.2">
      <c r="A19106"/>
    </row>
    <row r="19107" spans="1:1" x14ac:dyDescent="0.2">
      <c r="A19107"/>
    </row>
    <row r="19108" spans="1:1" x14ac:dyDescent="0.2">
      <c r="A19108"/>
    </row>
    <row r="19109" spans="1:1" x14ac:dyDescent="0.2">
      <c r="A19109"/>
    </row>
    <row r="19110" spans="1:1" x14ac:dyDescent="0.2">
      <c r="A19110"/>
    </row>
    <row r="19111" spans="1:1" x14ac:dyDescent="0.2">
      <c r="A19111"/>
    </row>
    <row r="19112" spans="1:1" x14ac:dyDescent="0.2">
      <c r="A19112"/>
    </row>
    <row r="19113" spans="1:1" x14ac:dyDescent="0.2">
      <c r="A19113"/>
    </row>
    <row r="19114" spans="1:1" x14ac:dyDescent="0.2">
      <c r="A19114"/>
    </row>
    <row r="19115" spans="1:1" x14ac:dyDescent="0.2">
      <c r="A19115"/>
    </row>
    <row r="19116" spans="1:1" x14ac:dyDescent="0.2">
      <c r="A19116"/>
    </row>
    <row r="19117" spans="1:1" x14ac:dyDescent="0.2">
      <c r="A19117"/>
    </row>
    <row r="19118" spans="1:1" x14ac:dyDescent="0.2">
      <c r="A19118"/>
    </row>
    <row r="19119" spans="1:1" x14ac:dyDescent="0.2">
      <c r="A19119"/>
    </row>
    <row r="19120" spans="1:1" x14ac:dyDescent="0.2">
      <c r="A19120"/>
    </row>
    <row r="19121" spans="1:1" x14ac:dyDescent="0.2">
      <c r="A19121"/>
    </row>
    <row r="19122" spans="1:1" x14ac:dyDescent="0.2">
      <c r="A19122"/>
    </row>
    <row r="19123" spans="1:1" x14ac:dyDescent="0.2">
      <c r="A19123"/>
    </row>
    <row r="19124" spans="1:1" x14ac:dyDescent="0.2">
      <c r="A19124"/>
    </row>
    <row r="19125" spans="1:1" x14ac:dyDescent="0.2">
      <c r="A19125"/>
    </row>
    <row r="19126" spans="1:1" x14ac:dyDescent="0.2">
      <c r="A19126"/>
    </row>
    <row r="19127" spans="1:1" x14ac:dyDescent="0.2">
      <c r="A19127"/>
    </row>
    <row r="19128" spans="1:1" x14ac:dyDescent="0.2">
      <c r="A19128"/>
    </row>
    <row r="19129" spans="1:1" x14ac:dyDescent="0.2">
      <c r="A19129"/>
    </row>
    <row r="19130" spans="1:1" x14ac:dyDescent="0.2">
      <c r="A19130"/>
    </row>
    <row r="19131" spans="1:1" x14ac:dyDescent="0.2">
      <c r="A19131"/>
    </row>
    <row r="19132" spans="1:1" x14ac:dyDescent="0.2">
      <c r="A19132"/>
    </row>
    <row r="19133" spans="1:1" x14ac:dyDescent="0.2">
      <c r="A19133"/>
    </row>
    <row r="19134" spans="1:1" x14ac:dyDescent="0.2">
      <c r="A19134"/>
    </row>
    <row r="19135" spans="1:1" x14ac:dyDescent="0.2">
      <c r="A19135"/>
    </row>
    <row r="19136" spans="1:1" x14ac:dyDescent="0.2">
      <c r="A19136"/>
    </row>
    <row r="19137" spans="1:1" x14ac:dyDescent="0.2">
      <c r="A19137"/>
    </row>
    <row r="19138" spans="1:1" x14ac:dyDescent="0.2">
      <c r="A19138"/>
    </row>
    <row r="19139" spans="1:1" x14ac:dyDescent="0.2">
      <c r="A19139"/>
    </row>
    <row r="19140" spans="1:1" x14ac:dyDescent="0.2">
      <c r="A19140"/>
    </row>
    <row r="19141" spans="1:1" x14ac:dyDescent="0.2">
      <c r="A19141"/>
    </row>
    <row r="19142" spans="1:1" x14ac:dyDescent="0.2">
      <c r="A19142"/>
    </row>
    <row r="19143" spans="1:1" x14ac:dyDescent="0.2">
      <c r="A19143"/>
    </row>
    <row r="19144" spans="1:1" x14ac:dyDescent="0.2">
      <c r="A19144"/>
    </row>
    <row r="19145" spans="1:1" x14ac:dyDescent="0.2">
      <c r="A19145"/>
    </row>
    <row r="19146" spans="1:1" x14ac:dyDescent="0.2">
      <c r="A19146"/>
    </row>
    <row r="19147" spans="1:1" x14ac:dyDescent="0.2">
      <c r="A19147"/>
    </row>
    <row r="19148" spans="1:1" x14ac:dyDescent="0.2">
      <c r="A19148"/>
    </row>
    <row r="19149" spans="1:1" x14ac:dyDescent="0.2">
      <c r="A19149"/>
    </row>
    <row r="19150" spans="1:1" x14ac:dyDescent="0.2">
      <c r="A19150"/>
    </row>
    <row r="19151" spans="1:1" x14ac:dyDescent="0.2">
      <c r="A19151"/>
    </row>
    <row r="19152" spans="1:1" x14ac:dyDescent="0.2">
      <c r="A19152"/>
    </row>
    <row r="19153" spans="1:1" x14ac:dyDescent="0.2">
      <c r="A19153"/>
    </row>
    <row r="19154" spans="1:1" x14ac:dyDescent="0.2">
      <c r="A19154"/>
    </row>
    <row r="19155" spans="1:1" x14ac:dyDescent="0.2">
      <c r="A19155"/>
    </row>
    <row r="19156" spans="1:1" x14ac:dyDescent="0.2">
      <c r="A19156"/>
    </row>
    <row r="19157" spans="1:1" x14ac:dyDescent="0.2">
      <c r="A19157"/>
    </row>
    <row r="19158" spans="1:1" x14ac:dyDescent="0.2">
      <c r="A19158"/>
    </row>
    <row r="19159" spans="1:1" x14ac:dyDescent="0.2">
      <c r="A19159"/>
    </row>
    <row r="19160" spans="1:1" x14ac:dyDescent="0.2">
      <c r="A19160"/>
    </row>
    <row r="19161" spans="1:1" x14ac:dyDescent="0.2">
      <c r="A19161"/>
    </row>
    <row r="19162" spans="1:1" x14ac:dyDescent="0.2">
      <c r="A19162"/>
    </row>
    <row r="19163" spans="1:1" x14ac:dyDescent="0.2">
      <c r="A19163"/>
    </row>
    <row r="19164" spans="1:1" x14ac:dyDescent="0.2">
      <c r="A19164"/>
    </row>
    <row r="19165" spans="1:1" x14ac:dyDescent="0.2">
      <c r="A19165"/>
    </row>
    <row r="19166" spans="1:1" x14ac:dyDescent="0.2">
      <c r="A19166"/>
    </row>
    <row r="19167" spans="1:1" x14ac:dyDescent="0.2">
      <c r="A19167"/>
    </row>
    <row r="19168" spans="1:1" x14ac:dyDescent="0.2">
      <c r="A19168"/>
    </row>
    <row r="19169" spans="1:1" x14ac:dyDescent="0.2">
      <c r="A19169"/>
    </row>
    <row r="19170" spans="1:1" x14ac:dyDescent="0.2">
      <c r="A19170"/>
    </row>
    <row r="19171" spans="1:1" x14ac:dyDescent="0.2">
      <c r="A19171"/>
    </row>
    <row r="19172" spans="1:1" x14ac:dyDescent="0.2">
      <c r="A19172"/>
    </row>
    <row r="19173" spans="1:1" x14ac:dyDescent="0.2">
      <c r="A19173"/>
    </row>
    <row r="19174" spans="1:1" x14ac:dyDescent="0.2">
      <c r="A19174"/>
    </row>
    <row r="19175" spans="1:1" x14ac:dyDescent="0.2">
      <c r="A19175"/>
    </row>
    <row r="19176" spans="1:1" x14ac:dyDescent="0.2">
      <c r="A19176"/>
    </row>
    <row r="19177" spans="1:1" x14ac:dyDescent="0.2">
      <c r="A19177"/>
    </row>
    <row r="19178" spans="1:1" x14ac:dyDescent="0.2">
      <c r="A19178"/>
    </row>
    <row r="19179" spans="1:1" x14ac:dyDescent="0.2">
      <c r="A19179"/>
    </row>
    <row r="19180" spans="1:1" x14ac:dyDescent="0.2">
      <c r="A19180"/>
    </row>
    <row r="19181" spans="1:1" x14ac:dyDescent="0.2">
      <c r="A19181"/>
    </row>
    <row r="19182" spans="1:1" x14ac:dyDescent="0.2">
      <c r="A19182"/>
    </row>
    <row r="19183" spans="1:1" x14ac:dyDescent="0.2">
      <c r="A19183"/>
    </row>
    <row r="19184" spans="1:1" x14ac:dyDescent="0.2">
      <c r="A19184"/>
    </row>
    <row r="19185" spans="1:1" x14ac:dyDescent="0.2">
      <c r="A19185"/>
    </row>
    <row r="19186" spans="1:1" x14ac:dyDescent="0.2">
      <c r="A19186"/>
    </row>
    <row r="19187" spans="1:1" x14ac:dyDescent="0.2">
      <c r="A19187"/>
    </row>
    <row r="19188" spans="1:1" x14ac:dyDescent="0.2">
      <c r="A19188"/>
    </row>
    <row r="19189" spans="1:1" x14ac:dyDescent="0.2">
      <c r="A19189"/>
    </row>
    <row r="19190" spans="1:1" x14ac:dyDescent="0.2">
      <c r="A19190"/>
    </row>
    <row r="19191" spans="1:1" x14ac:dyDescent="0.2">
      <c r="A19191"/>
    </row>
    <row r="19192" spans="1:1" x14ac:dyDescent="0.2">
      <c r="A19192"/>
    </row>
    <row r="19193" spans="1:1" x14ac:dyDescent="0.2">
      <c r="A19193"/>
    </row>
    <row r="19194" spans="1:1" x14ac:dyDescent="0.2">
      <c r="A19194"/>
    </row>
    <row r="19195" spans="1:1" x14ac:dyDescent="0.2">
      <c r="A19195"/>
    </row>
    <row r="19196" spans="1:1" x14ac:dyDescent="0.2">
      <c r="A19196"/>
    </row>
    <row r="19197" spans="1:1" x14ac:dyDescent="0.2">
      <c r="A19197"/>
    </row>
    <row r="19198" spans="1:1" x14ac:dyDescent="0.2">
      <c r="A19198"/>
    </row>
    <row r="19199" spans="1:1" x14ac:dyDescent="0.2">
      <c r="A19199"/>
    </row>
    <row r="19200" spans="1:1" x14ac:dyDescent="0.2">
      <c r="A19200"/>
    </row>
    <row r="19201" spans="1:1" x14ac:dyDescent="0.2">
      <c r="A19201"/>
    </row>
    <row r="19202" spans="1:1" x14ac:dyDescent="0.2">
      <c r="A19202"/>
    </row>
    <row r="19203" spans="1:1" x14ac:dyDescent="0.2">
      <c r="A19203"/>
    </row>
    <row r="19204" spans="1:1" x14ac:dyDescent="0.2">
      <c r="A19204"/>
    </row>
    <row r="19205" spans="1:1" x14ac:dyDescent="0.2">
      <c r="A19205"/>
    </row>
    <row r="19206" spans="1:1" x14ac:dyDescent="0.2">
      <c r="A19206"/>
    </row>
    <row r="19207" spans="1:1" x14ac:dyDescent="0.2">
      <c r="A19207"/>
    </row>
    <row r="19208" spans="1:1" x14ac:dyDescent="0.2">
      <c r="A19208"/>
    </row>
    <row r="19209" spans="1:1" x14ac:dyDescent="0.2">
      <c r="A19209"/>
    </row>
    <row r="19210" spans="1:1" x14ac:dyDescent="0.2">
      <c r="A19210"/>
    </row>
    <row r="19211" spans="1:1" x14ac:dyDescent="0.2">
      <c r="A19211"/>
    </row>
    <row r="19212" spans="1:1" x14ac:dyDescent="0.2">
      <c r="A19212"/>
    </row>
    <row r="19213" spans="1:1" x14ac:dyDescent="0.2">
      <c r="A19213"/>
    </row>
    <row r="19214" spans="1:1" x14ac:dyDescent="0.2">
      <c r="A19214"/>
    </row>
    <row r="19215" spans="1:1" x14ac:dyDescent="0.2">
      <c r="A19215"/>
    </row>
    <row r="19216" spans="1:1" x14ac:dyDescent="0.2">
      <c r="A19216"/>
    </row>
    <row r="19217" spans="1:1" x14ac:dyDescent="0.2">
      <c r="A19217"/>
    </row>
    <row r="19218" spans="1:1" x14ac:dyDescent="0.2">
      <c r="A19218"/>
    </row>
    <row r="19219" spans="1:1" x14ac:dyDescent="0.2">
      <c r="A19219"/>
    </row>
    <row r="19220" spans="1:1" x14ac:dyDescent="0.2">
      <c r="A19220"/>
    </row>
    <row r="19221" spans="1:1" x14ac:dyDescent="0.2">
      <c r="A19221"/>
    </row>
    <row r="19222" spans="1:1" x14ac:dyDescent="0.2">
      <c r="A19222"/>
    </row>
    <row r="19223" spans="1:1" x14ac:dyDescent="0.2">
      <c r="A19223"/>
    </row>
    <row r="19224" spans="1:1" x14ac:dyDescent="0.2">
      <c r="A19224"/>
    </row>
    <row r="19225" spans="1:1" x14ac:dyDescent="0.2">
      <c r="A19225"/>
    </row>
    <row r="19226" spans="1:1" x14ac:dyDescent="0.2">
      <c r="A19226"/>
    </row>
    <row r="19227" spans="1:1" x14ac:dyDescent="0.2">
      <c r="A19227"/>
    </row>
    <row r="19228" spans="1:1" x14ac:dyDescent="0.2">
      <c r="A19228"/>
    </row>
    <row r="19229" spans="1:1" x14ac:dyDescent="0.2">
      <c r="A19229"/>
    </row>
    <row r="19230" spans="1:1" x14ac:dyDescent="0.2">
      <c r="A19230"/>
    </row>
    <row r="19231" spans="1:1" x14ac:dyDescent="0.2">
      <c r="A19231"/>
    </row>
    <row r="19232" spans="1:1" x14ac:dyDescent="0.2">
      <c r="A19232"/>
    </row>
    <row r="19233" spans="1:1" x14ac:dyDescent="0.2">
      <c r="A19233"/>
    </row>
    <row r="19234" spans="1:1" x14ac:dyDescent="0.2">
      <c r="A19234"/>
    </row>
    <row r="19235" spans="1:1" x14ac:dyDescent="0.2">
      <c r="A19235"/>
    </row>
    <row r="19236" spans="1:1" x14ac:dyDescent="0.2">
      <c r="A19236"/>
    </row>
    <row r="19237" spans="1:1" x14ac:dyDescent="0.2">
      <c r="A19237"/>
    </row>
    <row r="19238" spans="1:1" x14ac:dyDescent="0.2">
      <c r="A19238"/>
    </row>
    <row r="19239" spans="1:1" x14ac:dyDescent="0.2">
      <c r="A19239"/>
    </row>
    <row r="19240" spans="1:1" x14ac:dyDescent="0.2">
      <c r="A19240"/>
    </row>
    <row r="19241" spans="1:1" x14ac:dyDescent="0.2">
      <c r="A19241"/>
    </row>
    <row r="19242" spans="1:1" x14ac:dyDescent="0.2">
      <c r="A19242"/>
    </row>
    <row r="19243" spans="1:1" x14ac:dyDescent="0.2">
      <c r="A19243"/>
    </row>
    <row r="19244" spans="1:1" x14ac:dyDescent="0.2">
      <c r="A19244"/>
    </row>
    <row r="19245" spans="1:1" x14ac:dyDescent="0.2">
      <c r="A19245"/>
    </row>
    <row r="19246" spans="1:1" x14ac:dyDescent="0.2">
      <c r="A19246"/>
    </row>
    <row r="19247" spans="1:1" x14ac:dyDescent="0.2">
      <c r="A19247"/>
    </row>
    <row r="19248" spans="1:1" x14ac:dyDescent="0.2">
      <c r="A19248"/>
    </row>
    <row r="19249" spans="1:1" x14ac:dyDescent="0.2">
      <c r="A19249"/>
    </row>
    <row r="19250" spans="1:1" x14ac:dyDescent="0.2">
      <c r="A19250"/>
    </row>
    <row r="19251" spans="1:1" x14ac:dyDescent="0.2">
      <c r="A19251"/>
    </row>
    <row r="19252" spans="1:1" x14ac:dyDescent="0.2">
      <c r="A19252"/>
    </row>
    <row r="19253" spans="1:1" x14ac:dyDescent="0.2">
      <c r="A19253"/>
    </row>
    <row r="19254" spans="1:1" x14ac:dyDescent="0.2">
      <c r="A19254"/>
    </row>
    <row r="19255" spans="1:1" x14ac:dyDescent="0.2">
      <c r="A19255"/>
    </row>
    <row r="19256" spans="1:1" x14ac:dyDescent="0.2">
      <c r="A19256"/>
    </row>
    <row r="19257" spans="1:1" x14ac:dyDescent="0.2">
      <c r="A19257"/>
    </row>
    <row r="19258" spans="1:1" x14ac:dyDescent="0.2">
      <c r="A19258"/>
    </row>
    <row r="19259" spans="1:1" x14ac:dyDescent="0.2">
      <c r="A19259"/>
    </row>
    <row r="19260" spans="1:1" x14ac:dyDescent="0.2">
      <c r="A19260"/>
    </row>
    <row r="19261" spans="1:1" x14ac:dyDescent="0.2">
      <c r="A19261"/>
    </row>
    <row r="19262" spans="1:1" x14ac:dyDescent="0.2">
      <c r="A19262"/>
    </row>
    <row r="19263" spans="1:1" x14ac:dyDescent="0.2">
      <c r="A19263"/>
    </row>
    <row r="19264" spans="1:1" x14ac:dyDescent="0.2">
      <c r="A19264"/>
    </row>
    <row r="19265" spans="1:1" x14ac:dyDescent="0.2">
      <c r="A19265"/>
    </row>
    <row r="19266" spans="1:1" x14ac:dyDescent="0.2">
      <c r="A19266"/>
    </row>
    <row r="19267" spans="1:1" x14ac:dyDescent="0.2">
      <c r="A19267"/>
    </row>
    <row r="19268" spans="1:1" x14ac:dyDescent="0.2">
      <c r="A19268"/>
    </row>
    <row r="19269" spans="1:1" x14ac:dyDescent="0.2">
      <c r="A19269"/>
    </row>
    <row r="19270" spans="1:1" x14ac:dyDescent="0.2">
      <c r="A19270"/>
    </row>
    <row r="19271" spans="1:1" x14ac:dyDescent="0.2">
      <c r="A19271"/>
    </row>
    <row r="19272" spans="1:1" x14ac:dyDescent="0.2">
      <c r="A19272"/>
    </row>
    <row r="19273" spans="1:1" x14ac:dyDescent="0.2">
      <c r="A19273"/>
    </row>
    <row r="19274" spans="1:1" x14ac:dyDescent="0.2">
      <c r="A19274"/>
    </row>
    <row r="19275" spans="1:1" x14ac:dyDescent="0.2">
      <c r="A19275"/>
    </row>
    <row r="19276" spans="1:1" x14ac:dyDescent="0.2">
      <c r="A19276"/>
    </row>
    <row r="19277" spans="1:1" x14ac:dyDescent="0.2">
      <c r="A19277"/>
    </row>
    <row r="19278" spans="1:1" x14ac:dyDescent="0.2">
      <c r="A19278"/>
    </row>
    <row r="19279" spans="1:1" x14ac:dyDescent="0.2">
      <c r="A19279"/>
    </row>
    <row r="19280" spans="1:1" x14ac:dyDescent="0.2">
      <c r="A19280"/>
    </row>
    <row r="19281" spans="1:1" x14ac:dyDescent="0.2">
      <c r="A19281"/>
    </row>
    <row r="19282" spans="1:1" x14ac:dyDescent="0.2">
      <c r="A19282"/>
    </row>
    <row r="19283" spans="1:1" x14ac:dyDescent="0.2">
      <c r="A19283"/>
    </row>
    <row r="19284" spans="1:1" x14ac:dyDescent="0.2">
      <c r="A19284"/>
    </row>
    <row r="19285" spans="1:1" x14ac:dyDescent="0.2">
      <c r="A19285"/>
    </row>
    <row r="19286" spans="1:1" x14ac:dyDescent="0.2">
      <c r="A19286"/>
    </row>
    <row r="19287" spans="1:1" x14ac:dyDescent="0.2">
      <c r="A19287"/>
    </row>
    <row r="19288" spans="1:1" x14ac:dyDescent="0.2">
      <c r="A19288"/>
    </row>
    <row r="19289" spans="1:1" x14ac:dyDescent="0.2">
      <c r="A19289"/>
    </row>
    <row r="19290" spans="1:1" x14ac:dyDescent="0.2">
      <c r="A19290"/>
    </row>
    <row r="19291" spans="1:1" x14ac:dyDescent="0.2">
      <c r="A19291"/>
    </row>
    <row r="19292" spans="1:1" x14ac:dyDescent="0.2">
      <c r="A19292"/>
    </row>
    <row r="19293" spans="1:1" x14ac:dyDescent="0.2">
      <c r="A19293"/>
    </row>
    <row r="19294" spans="1:1" x14ac:dyDescent="0.2">
      <c r="A19294"/>
    </row>
    <row r="19295" spans="1:1" x14ac:dyDescent="0.2">
      <c r="A19295"/>
    </row>
    <row r="19296" spans="1:1" x14ac:dyDescent="0.2">
      <c r="A19296"/>
    </row>
    <row r="19297" spans="1:1" x14ac:dyDescent="0.2">
      <c r="A19297"/>
    </row>
    <row r="19298" spans="1:1" x14ac:dyDescent="0.2">
      <c r="A19298"/>
    </row>
    <row r="19299" spans="1:1" x14ac:dyDescent="0.2">
      <c r="A19299"/>
    </row>
    <row r="19300" spans="1:1" x14ac:dyDescent="0.2">
      <c r="A19300"/>
    </row>
    <row r="19301" spans="1:1" x14ac:dyDescent="0.2">
      <c r="A19301"/>
    </row>
    <row r="19302" spans="1:1" x14ac:dyDescent="0.2">
      <c r="A19302"/>
    </row>
    <row r="19303" spans="1:1" x14ac:dyDescent="0.2">
      <c r="A19303"/>
    </row>
    <row r="19304" spans="1:1" x14ac:dyDescent="0.2">
      <c r="A19304"/>
    </row>
    <row r="19305" spans="1:1" x14ac:dyDescent="0.2">
      <c r="A19305"/>
    </row>
    <row r="19306" spans="1:1" x14ac:dyDescent="0.2">
      <c r="A19306"/>
    </row>
    <row r="19307" spans="1:1" x14ac:dyDescent="0.2">
      <c r="A19307"/>
    </row>
    <row r="19308" spans="1:1" x14ac:dyDescent="0.2">
      <c r="A19308"/>
    </row>
    <row r="19309" spans="1:1" x14ac:dyDescent="0.2">
      <c r="A19309"/>
    </row>
    <row r="19310" spans="1:1" x14ac:dyDescent="0.2">
      <c r="A19310"/>
    </row>
    <row r="19311" spans="1:1" x14ac:dyDescent="0.2">
      <c r="A19311"/>
    </row>
    <row r="19312" spans="1:1" x14ac:dyDescent="0.2">
      <c r="A19312"/>
    </row>
    <row r="19313" spans="1:1" x14ac:dyDescent="0.2">
      <c r="A19313"/>
    </row>
    <row r="19314" spans="1:1" x14ac:dyDescent="0.2">
      <c r="A19314"/>
    </row>
    <row r="19315" spans="1:1" x14ac:dyDescent="0.2">
      <c r="A19315"/>
    </row>
    <row r="19316" spans="1:1" x14ac:dyDescent="0.2">
      <c r="A19316"/>
    </row>
    <row r="19317" spans="1:1" x14ac:dyDescent="0.2">
      <c r="A19317"/>
    </row>
    <row r="19318" spans="1:1" x14ac:dyDescent="0.2">
      <c r="A19318"/>
    </row>
    <row r="19319" spans="1:1" x14ac:dyDescent="0.2">
      <c r="A19319"/>
    </row>
    <row r="19320" spans="1:1" x14ac:dyDescent="0.2">
      <c r="A19320"/>
    </row>
    <row r="19321" spans="1:1" x14ac:dyDescent="0.2">
      <c r="A19321"/>
    </row>
    <row r="19322" spans="1:1" x14ac:dyDescent="0.2">
      <c r="A19322"/>
    </row>
    <row r="19323" spans="1:1" x14ac:dyDescent="0.2">
      <c r="A19323"/>
    </row>
    <row r="19324" spans="1:1" x14ac:dyDescent="0.2">
      <c r="A19324"/>
    </row>
    <row r="19325" spans="1:1" x14ac:dyDescent="0.2">
      <c r="A19325"/>
    </row>
    <row r="19326" spans="1:1" x14ac:dyDescent="0.2">
      <c r="A19326"/>
    </row>
    <row r="19327" spans="1:1" x14ac:dyDescent="0.2">
      <c r="A19327"/>
    </row>
    <row r="19328" spans="1:1" x14ac:dyDescent="0.2">
      <c r="A19328"/>
    </row>
    <row r="19329" spans="1:1" x14ac:dyDescent="0.2">
      <c r="A19329"/>
    </row>
    <row r="19330" spans="1:1" x14ac:dyDescent="0.2">
      <c r="A19330"/>
    </row>
    <row r="19331" spans="1:1" x14ac:dyDescent="0.2">
      <c r="A19331"/>
    </row>
    <row r="19332" spans="1:1" x14ac:dyDescent="0.2">
      <c r="A19332"/>
    </row>
    <row r="19333" spans="1:1" x14ac:dyDescent="0.2">
      <c r="A19333"/>
    </row>
    <row r="19334" spans="1:1" x14ac:dyDescent="0.2">
      <c r="A19334"/>
    </row>
    <row r="19335" spans="1:1" x14ac:dyDescent="0.2">
      <c r="A19335"/>
    </row>
    <row r="19336" spans="1:1" x14ac:dyDescent="0.2">
      <c r="A19336"/>
    </row>
    <row r="19337" spans="1:1" x14ac:dyDescent="0.2">
      <c r="A19337"/>
    </row>
    <row r="19338" spans="1:1" x14ac:dyDescent="0.2">
      <c r="A19338"/>
    </row>
    <row r="19339" spans="1:1" x14ac:dyDescent="0.2">
      <c r="A19339"/>
    </row>
    <row r="19340" spans="1:1" x14ac:dyDescent="0.2">
      <c r="A19340"/>
    </row>
    <row r="19341" spans="1:1" x14ac:dyDescent="0.2">
      <c r="A19341"/>
    </row>
    <row r="19342" spans="1:1" x14ac:dyDescent="0.2">
      <c r="A19342"/>
    </row>
    <row r="19343" spans="1:1" x14ac:dyDescent="0.2">
      <c r="A19343"/>
    </row>
    <row r="19344" spans="1:1" x14ac:dyDescent="0.2">
      <c r="A19344"/>
    </row>
    <row r="19345" spans="1:1" x14ac:dyDescent="0.2">
      <c r="A19345"/>
    </row>
    <row r="19346" spans="1:1" x14ac:dyDescent="0.2">
      <c r="A19346"/>
    </row>
    <row r="19347" spans="1:1" x14ac:dyDescent="0.2">
      <c r="A19347"/>
    </row>
    <row r="19348" spans="1:1" x14ac:dyDescent="0.2">
      <c r="A19348"/>
    </row>
    <row r="19349" spans="1:1" x14ac:dyDescent="0.2">
      <c r="A19349"/>
    </row>
    <row r="19350" spans="1:1" x14ac:dyDescent="0.2">
      <c r="A19350"/>
    </row>
    <row r="19351" spans="1:1" x14ac:dyDescent="0.2">
      <c r="A19351"/>
    </row>
    <row r="19352" spans="1:1" x14ac:dyDescent="0.2">
      <c r="A19352"/>
    </row>
    <row r="19353" spans="1:1" x14ac:dyDescent="0.2">
      <c r="A19353"/>
    </row>
    <row r="19354" spans="1:1" x14ac:dyDescent="0.2">
      <c r="A19354"/>
    </row>
    <row r="19355" spans="1:1" x14ac:dyDescent="0.2">
      <c r="A19355"/>
    </row>
    <row r="19356" spans="1:1" x14ac:dyDescent="0.2">
      <c r="A19356"/>
    </row>
    <row r="19357" spans="1:1" x14ac:dyDescent="0.2">
      <c r="A19357"/>
    </row>
    <row r="19358" spans="1:1" x14ac:dyDescent="0.2">
      <c r="A19358"/>
    </row>
    <row r="19359" spans="1:1" x14ac:dyDescent="0.2">
      <c r="A19359"/>
    </row>
    <row r="19360" spans="1:1" x14ac:dyDescent="0.2">
      <c r="A19360"/>
    </row>
    <row r="19361" spans="1:1" x14ac:dyDescent="0.2">
      <c r="A19361"/>
    </row>
    <row r="19362" spans="1:1" x14ac:dyDescent="0.2">
      <c r="A19362"/>
    </row>
    <row r="19363" spans="1:1" x14ac:dyDescent="0.2">
      <c r="A19363"/>
    </row>
    <row r="19364" spans="1:1" x14ac:dyDescent="0.2">
      <c r="A19364"/>
    </row>
    <row r="19365" spans="1:1" x14ac:dyDescent="0.2">
      <c r="A19365"/>
    </row>
    <row r="19366" spans="1:1" x14ac:dyDescent="0.2">
      <c r="A19366"/>
    </row>
    <row r="19367" spans="1:1" x14ac:dyDescent="0.2">
      <c r="A19367"/>
    </row>
    <row r="19368" spans="1:1" x14ac:dyDescent="0.2">
      <c r="A19368"/>
    </row>
    <row r="19369" spans="1:1" x14ac:dyDescent="0.2">
      <c r="A19369"/>
    </row>
    <row r="19370" spans="1:1" x14ac:dyDescent="0.2">
      <c r="A19370"/>
    </row>
    <row r="19371" spans="1:1" x14ac:dyDescent="0.2">
      <c r="A19371"/>
    </row>
    <row r="19372" spans="1:1" x14ac:dyDescent="0.2">
      <c r="A19372"/>
    </row>
    <row r="19373" spans="1:1" x14ac:dyDescent="0.2">
      <c r="A19373"/>
    </row>
    <row r="19374" spans="1:1" x14ac:dyDescent="0.2">
      <c r="A19374"/>
    </row>
    <row r="19375" spans="1:1" x14ac:dyDescent="0.2">
      <c r="A19375"/>
    </row>
    <row r="19376" spans="1:1" x14ac:dyDescent="0.2">
      <c r="A19376"/>
    </row>
    <row r="19377" spans="1:1" x14ac:dyDescent="0.2">
      <c r="A19377"/>
    </row>
    <row r="19378" spans="1:1" x14ac:dyDescent="0.2">
      <c r="A19378"/>
    </row>
    <row r="19379" spans="1:1" x14ac:dyDescent="0.2">
      <c r="A19379"/>
    </row>
    <row r="19380" spans="1:1" x14ac:dyDescent="0.2">
      <c r="A19380"/>
    </row>
    <row r="19381" spans="1:1" x14ac:dyDescent="0.2">
      <c r="A19381"/>
    </row>
    <row r="19382" spans="1:1" x14ac:dyDescent="0.2">
      <c r="A19382"/>
    </row>
    <row r="19383" spans="1:1" x14ac:dyDescent="0.2">
      <c r="A19383"/>
    </row>
    <row r="19384" spans="1:1" x14ac:dyDescent="0.2">
      <c r="A19384"/>
    </row>
    <row r="19385" spans="1:1" x14ac:dyDescent="0.2">
      <c r="A19385"/>
    </row>
    <row r="19386" spans="1:1" x14ac:dyDescent="0.2">
      <c r="A19386"/>
    </row>
    <row r="19387" spans="1:1" x14ac:dyDescent="0.2">
      <c r="A19387"/>
    </row>
    <row r="19388" spans="1:1" x14ac:dyDescent="0.2">
      <c r="A19388"/>
    </row>
    <row r="19389" spans="1:1" x14ac:dyDescent="0.2">
      <c r="A19389"/>
    </row>
    <row r="19390" spans="1:1" x14ac:dyDescent="0.2">
      <c r="A19390"/>
    </row>
    <row r="19391" spans="1:1" x14ac:dyDescent="0.2">
      <c r="A19391"/>
    </row>
    <row r="19392" spans="1:1" x14ac:dyDescent="0.2">
      <c r="A19392"/>
    </row>
    <row r="19393" spans="1:1" x14ac:dyDescent="0.2">
      <c r="A19393"/>
    </row>
    <row r="19394" spans="1:1" x14ac:dyDescent="0.2">
      <c r="A19394"/>
    </row>
    <row r="19395" spans="1:1" x14ac:dyDescent="0.2">
      <c r="A19395"/>
    </row>
    <row r="19396" spans="1:1" x14ac:dyDescent="0.2">
      <c r="A19396"/>
    </row>
    <row r="19397" spans="1:1" x14ac:dyDescent="0.2">
      <c r="A19397"/>
    </row>
    <row r="19398" spans="1:1" x14ac:dyDescent="0.2">
      <c r="A19398"/>
    </row>
    <row r="19399" spans="1:1" x14ac:dyDescent="0.2">
      <c r="A19399"/>
    </row>
    <row r="19400" spans="1:1" x14ac:dyDescent="0.2">
      <c r="A19400"/>
    </row>
    <row r="19401" spans="1:1" x14ac:dyDescent="0.2">
      <c r="A19401"/>
    </row>
    <row r="19402" spans="1:1" x14ac:dyDescent="0.2">
      <c r="A19402"/>
    </row>
    <row r="19403" spans="1:1" x14ac:dyDescent="0.2">
      <c r="A19403"/>
    </row>
    <row r="19404" spans="1:1" x14ac:dyDescent="0.2">
      <c r="A19404"/>
    </row>
    <row r="19405" spans="1:1" x14ac:dyDescent="0.2">
      <c r="A19405"/>
    </row>
    <row r="19406" spans="1:1" x14ac:dyDescent="0.2">
      <c r="A19406"/>
    </row>
    <row r="19407" spans="1:1" x14ac:dyDescent="0.2">
      <c r="A19407"/>
    </row>
    <row r="19408" spans="1:1" x14ac:dyDescent="0.2">
      <c r="A19408"/>
    </row>
    <row r="19409" spans="1:1" x14ac:dyDescent="0.2">
      <c r="A19409"/>
    </row>
    <row r="19410" spans="1:1" x14ac:dyDescent="0.2">
      <c r="A19410"/>
    </row>
    <row r="19411" spans="1:1" x14ac:dyDescent="0.2">
      <c r="A19411"/>
    </row>
    <row r="19412" spans="1:1" x14ac:dyDescent="0.2">
      <c r="A19412"/>
    </row>
    <row r="19413" spans="1:1" x14ac:dyDescent="0.2">
      <c r="A19413"/>
    </row>
    <row r="19414" spans="1:1" x14ac:dyDescent="0.2">
      <c r="A19414"/>
    </row>
    <row r="19415" spans="1:1" x14ac:dyDescent="0.2">
      <c r="A19415"/>
    </row>
    <row r="19416" spans="1:1" x14ac:dyDescent="0.2">
      <c r="A19416"/>
    </row>
    <row r="19417" spans="1:1" x14ac:dyDescent="0.2">
      <c r="A19417"/>
    </row>
    <row r="19418" spans="1:1" x14ac:dyDescent="0.2">
      <c r="A19418"/>
    </row>
    <row r="19419" spans="1:1" x14ac:dyDescent="0.2">
      <c r="A19419"/>
    </row>
    <row r="19420" spans="1:1" x14ac:dyDescent="0.2">
      <c r="A19420"/>
    </row>
    <row r="19421" spans="1:1" x14ac:dyDescent="0.2">
      <c r="A19421"/>
    </row>
    <row r="19422" spans="1:1" x14ac:dyDescent="0.2">
      <c r="A19422"/>
    </row>
    <row r="19423" spans="1:1" x14ac:dyDescent="0.2">
      <c r="A19423"/>
    </row>
    <row r="19424" spans="1:1" x14ac:dyDescent="0.2">
      <c r="A19424"/>
    </row>
    <row r="19425" spans="1:1" x14ac:dyDescent="0.2">
      <c r="A19425"/>
    </row>
    <row r="19426" spans="1:1" x14ac:dyDescent="0.2">
      <c r="A19426"/>
    </row>
    <row r="19427" spans="1:1" x14ac:dyDescent="0.2">
      <c r="A19427"/>
    </row>
    <row r="19428" spans="1:1" x14ac:dyDescent="0.2">
      <c r="A19428"/>
    </row>
    <row r="19429" spans="1:1" x14ac:dyDescent="0.2">
      <c r="A19429"/>
    </row>
    <row r="19430" spans="1:1" x14ac:dyDescent="0.2">
      <c r="A19430"/>
    </row>
    <row r="19431" spans="1:1" x14ac:dyDescent="0.2">
      <c r="A19431"/>
    </row>
    <row r="19432" spans="1:1" x14ac:dyDescent="0.2">
      <c r="A19432"/>
    </row>
    <row r="19433" spans="1:1" x14ac:dyDescent="0.2">
      <c r="A19433"/>
    </row>
    <row r="19434" spans="1:1" x14ac:dyDescent="0.2">
      <c r="A19434"/>
    </row>
    <row r="19435" spans="1:1" x14ac:dyDescent="0.2">
      <c r="A19435"/>
    </row>
    <row r="19436" spans="1:1" x14ac:dyDescent="0.2">
      <c r="A19436"/>
    </row>
    <row r="19437" spans="1:1" x14ac:dyDescent="0.2">
      <c r="A19437"/>
    </row>
    <row r="19438" spans="1:1" x14ac:dyDescent="0.2">
      <c r="A19438"/>
    </row>
    <row r="19439" spans="1:1" x14ac:dyDescent="0.2">
      <c r="A19439"/>
    </row>
    <row r="19440" spans="1:1" x14ac:dyDescent="0.2">
      <c r="A19440"/>
    </row>
    <row r="19441" spans="1:1" x14ac:dyDescent="0.2">
      <c r="A19441"/>
    </row>
    <row r="19442" spans="1:1" x14ac:dyDescent="0.2">
      <c r="A19442"/>
    </row>
    <row r="19443" spans="1:1" x14ac:dyDescent="0.2">
      <c r="A19443"/>
    </row>
    <row r="19444" spans="1:1" x14ac:dyDescent="0.2">
      <c r="A19444"/>
    </row>
    <row r="19445" spans="1:1" x14ac:dyDescent="0.2">
      <c r="A19445"/>
    </row>
    <row r="19446" spans="1:1" x14ac:dyDescent="0.2">
      <c r="A19446"/>
    </row>
    <row r="19447" spans="1:1" x14ac:dyDescent="0.2">
      <c r="A19447"/>
    </row>
    <row r="19448" spans="1:1" x14ac:dyDescent="0.2">
      <c r="A19448"/>
    </row>
    <row r="19449" spans="1:1" x14ac:dyDescent="0.2">
      <c r="A19449"/>
    </row>
    <row r="19450" spans="1:1" x14ac:dyDescent="0.2">
      <c r="A19450"/>
    </row>
    <row r="19451" spans="1:1" x14ac:dyDescent="0.2">
      <c r="A19451"/>
    </row>
    <row r="19452" spans="1:1" x14ac:dyDescent="0.2">
      <c r="A19452"/>
    </row>
    <row r="19453" spans="1:1" x14ac:dyDescent="0.2">
      <c r="A19453"/>
    </row>
    <row r="19454" spans="1:1" x14ac:dyDescent="0.2">
      <c r="A19454"/>
    </row>
    <row r="19455" spans="1:1" x14ac:dyDescent="0.2">
      <c r="A19455"/>
    </row>
    <row r="19456" spans="1:1" x14ac:dyDescent="0.2">
      <c r="A19456"/>
    </row>
    <row r="19457" spans="1:1" x14ac:dyDescent="0.2">
      <c r="A19457"/>
    </row>
    <row r="19458" spans="1:1" x14ac:dyDescent="0.2">
      <c r="A19458"/>
    </row>
    <row r="19459" spans="1:1" x14ac:dyDescent="0.2">
      <c r="A19459"/>
    </row>
    <row r="19460" spans="1:1" x14ac:dyDescent="0.2">
      <c r="A19460"/>
    </row>
    <row r="19461" spans="1:1" x14ac:dyDescent="0.2">
      <c r="A19461"/>
    </row>
    <row r="19462" spans="1:1" x14ac:dyDescent="0.2">
      <c r="A19462"/>
    </row>
    <row r="19463" spans="1:1" x14ac:dyDescent="0.2">
      <c r="A19463"/>
    </row>
    <row r="19464" spans="1:1" x14ac:dyDescent="0.2">
      <c r="A19464"/>
    </row>
    <row r="19465" spans="1:1" x14ac:dyDescent="0.2">
      <c r="A19465"/>
    </row>
    <row r="19466" spans="1:1" x14ac:dyDescent="0.2">
      <c r="A19466"/>
    </row>
    <row r="19467" spans="1:1" x14ac:dyDescent="0.2">
      <c r="A19467"/>
    </row>
    <row r="19468" spans="1:1" x14ac:dyDescent="0.2">
      <c r="A19468"/>
    </row>
    <row r="19469" spans="1:1" x14ac:dyDescent="0.2">
      <c r="A19469"/>
    </row>
    <row r="19470" spans="1:1" x14ac:dyDescent="0.2">
      <c r="A19470"/>
    </row>
    <row r="19471" spans="1:1" x14ac:dyDescent="0.2">
      <c r="A19471"/>
    </row>
    <row r="19472" spans="1:1" x14ac:dyDescent="0.2">
      <c r="A19472"/>
    </row>
    <row r="19473" spans="1:1" x14ac:dyDescent="0.2">
      <c r="A19473"/>
    </row>
    <row r="19474" spans="1:1" x14ac:dyDescent="0.2">
      <c r="A19474"/>
    </row>
    <row r="19475" spans="1:1" x14ac:dyDescent="0.2">
      <c r="A19475"/>
    </row>
    <row r="19476" spans="1:1" x14ac:dyDescent="0.2">
      <c r="A19476"/>
    </row>
    <row r="19477" spans="1:1" x14ac:dyDescent="0.2">
      <c r="A19477"/>
    </row>
    <row r="19478" spans="1:1" x14ac:dyDescent="0.2">
      <c r="A19478"/>
    </row>
    <row r="19479" spans="1:1" x14ac:dyDescent="0.2">
      <c r="A19479"/>
    </row>
    <row r="19480" spans="1:1" x14ac:dyDescent="0.2">
      <c r="A19480"/>
    </row>
    <row r="19481" spans="1:1" x14ac:dyDescent="0.2">
      <c r="A19481"/>
    </row>
    <row r="19482" spans="1:1" x14ac:dyDescent="0.2">
      <c r="A19482"/>
    </row>
    <row r="19483" spans="1:1" x14ac:dyDescent="0.2">
      <c r="A19483"/>
    </row>
    <row r="19484" spans="1:1" x14ac:dyDescent="0.2">
      <c r="A19484"/>
    </row>
    <row r="19485" spans="1:1" x14ac:dyDescent="0.2">
      <c r="A19485"/>
    </row>
    <row r="19486" spans="1:1" x14ac:dyDescent="0.2">
      <c r="A19486"/>
    </row>
    <row r="19487" spans="1:1" x14ac:dyDescent="0.2">
      <c r="A19487"/>
    </row>
    <row r="19488" spans="1:1" x14ac:dyDescent="0.2">
      <c r="A19488"/>
    </row>
    <row r="19489" spans="1:1" x14ac:dyDescent="0.2">
      <c r="A19489"/>
    </row>
    <row r="19490" spans="1:1" x14ac:dyDescent="0.2">
      <c r="A19490"/>
    </row>
    <row r="19491" spans="1:1" x14ac:dyDescent="0.2">
      <c r="A19491"/>
    </row>
    <row r="19492" spans="1:1" x14ac:dyDescent="0.2">
      <c r="A19492"/>
    </row>
    <row r="19493" spans="1:1" x14ac:dyDescent="0.2">
      <c r="A19493"/>
    </row>
    <row r="19494" spans="1:1" x14ac:dyDescent="0.2">
      <c r="A19494"/>
    </row>
    <row r="19495" spans="1:1" x14ac:dyDescent="0.2">
      <c r="A19495"/>
    </row>
    <row r="19496" spans="1:1" x14ac:dyDescent="0.2">
      <c r="A19496"/>
    </row>
    <row r="19497" spans="1:1" x14ac:dyDescent="0.2">
      <c r="A19497"/>
    </row>
    <row r="19498" spans="1:1" x14ac:dyDescent="0.2">
      <c r="A19498"/>
    </row>
    <row r="19499" spans="1:1" x14ac:dyDescent="0.2">
      <c r="A19499"/>
    </row>
    <row r="19500" spans="1:1" x14ac:dyDescent="0.2">
      <c r="A19500"/>
    </row>
    <row r="19501" spans="1:1" x14ac:dyDescent="0.2">
      <c r="A19501"/>
    </row>
    <row r="19502" spans="1:1" x14ac:dyDescent="0.2">
      <c r="A19502"/>
    </row>
    <row r="19503" spans="1:1" x14ac:dyDescent="0.2">
      <c r="A19503"/>
    </row>
    <row r="19504" spans="1:1" x14ac:dyDescent="0.2">
      <c r="A19504"/>
    </row>
    <row r="19505" spans="1:1" x14ac:dyDescent="0.2">
      <c r="A19505"/>
    </row>
    <row r="19506" spans="1:1" x14ac:dyDescent="0.2">
      <c r="A19506"/>
    </row>
    <row r="19507" spans="1:1" x14ac:dyDescent="0.2">
      <c r="A19507"/>
    </row>
    <row r="19508" spans="1:1" x14ac:dyDescent="0.2">
      <c r="A19508"/>
    </row>
    <row r="19509" spans="1:1" x14ac:dyDescent="0.2">
      <c r="A19509"/>
    </row>
    <row r="19510" spans="1:1" x14ac:dyDescent="0.2">
      <c r="A19510"/>
    </row>
    <row r="19511" spans="1:1" x14ac:dyDescent="0.2">
      <c r="A19511"/>
    </row>
    <row r="19512" spans="1:1" x14ac:dyDescent="0.2">
      <c r="A19512"/>
    </row>
    <row r="19513" spans="1:1" x14ac:dyDescent="0.2">
      <c r="A19513"/>
    </row>
    <row r="19514" spans="1:1" x14ac:dyDescent="0.2">
      <c r="A19514"/>
    </row>
    <row r="19515" spans="1:1" x14ac:dyDescent="0.2">
      <c r="A19515"/>
    </row>
    <row r="19516" spans="1:1" x14ac:dyDescent="0.2">
      <c r="A19516"/>
    </row>
    <row r="19517" spans="1:1" x14ac:dyDescent="0.2">
      <c r="A19517"/>
    </row>
    <row r="19518" spans="1:1" x14ac:dyDescent="0.2">
      <c r="A19518"/>
    </row>
    <row r="19519" spans="1:1" x14ac:dyDescent="0.2">
      <c r="A19519"/>
    </row>
    <row r="19520" spans="1:1" x14ac:dyDescent="0.2">
      <c r="A19520"/>
    </row>
    <row r="19521" spans="1:1" x14ac:dyDescent="0.2">
      <c r="A19521"/>
    </row>
    <row r="19522" spans="1:1" x14ac:dyDescent="0.2">
      <c r="A19522"/>
    </row>
    <row r="19523" spans="1:1" x14ac:dyDescent="0.2">
      <c r="A19523"/>
    </row>
    <row r="19524" spans="1:1" x14ac:dyDescent="0.2">
      <c r="A19524"/>
    </row>
    <row r="19525" spans="1:1" x14ac:dyDescent="0.2">
      <c r="A19525"/>
    </row>
    <row r="19526" spans="1:1" x14ac:dyDescent="0.2">
      <c r="A19526"/>
    </row>
    <row r="19527" spans="1:1" x14ac:dyDescent="0.2">
      <c r="A19527"/>
    </row>
    <row r="19528" spans="1:1" x14ac:dyDescent="0.2">
      <c r="A19528"/>
    </row>
    <row r="19529" spans="1:1" x14ac:dyDescent="0.2">
      <c r="A19529"/>
    </row>
    <row r="19530" spans="1:1" x14ac:dyDescent="0.2">
      <c r="A19530"/>
    </row>
    <row r="19531" spans="1:1" x14ac:dyDescent="0.2">
      <c r="A19531"/>
    </row>
    <row r="19532" spans="1:1" x14ac:dyDescent="0.2">
      <c r="A19532"/>
    </row>
    <row r="19533" spans="1:1" x14ac:dyDescent="0.2">
      <c r="A19533"/>
    </row>
    <row r="19534" spans="1:1" x14ac:dyDescent="0.2">
      <c r="A19534"/>
    </row>
    <row r="19535" spans="1:1" x14ac:dyDescent="0.2">
      <c r="A19535"/>
    </row>
    <row r="19536" spans="1:1" x14ac:dyDescent="0.2">
      <c r="A19536"/>
    </row>
    <row r="19537" spans="1:1" x14ac:dyDescent="0.2">
      <c r="A19537"/>
    </row>
    <row r="19538" spans="1:1" x14ac:dyDescent="0.2">
      <c r="A19538"/>
    </row>
    <row r="19539" spans="1:1" x14ac:dyDescent="0.2">
      <c r="A19539"/>
    </row>
    <row r="19540" spans="1:1" x14ac:dyDescent="0.2">
      <c r="A19540"/>
    </row>
    <row r="19541" spans="1:1" x14ac:dyDescent="0.2">
      <c r="A19541"/>
    </row>
    <row r="19542" spans="1:1" x14ac:dyDescent="0.2">
      <c r="A19542"/>
    </row>
    <row r="19543" spans="1:1" x14ac:dyDescent="0.2">
      <c r="A19543"/>
    </row>
    <row r="19544" spans="1:1" x14ac:dyDescent="0.2">
      <c r="A19544"/>
    </row>
    <row r="19545" spans="1:1" x14ac:dyDescent="0.2">
      <c r="A19545"/>
    </row>
    <row r="19546" spans="1:1" x14ac:dyDescent="0.2">
      <c r="A19546"/>
    </row>
    <row r="19547" spans="1:1" x14ac:dyDescent="0.2">
      <c r="A19547"/>
    </row>
    <row r="19548" spans="1:1" x14ac:dyDescent="0.2">
      <c r="A19548"/>
    </row>
    <row r="19549" spans="1:1" x14ac:dyDescent="0.2">
      <c r="A19549"/>
    </row>
    <row r="19550" spans="1:1" x14ac:dyDescent="0.2">
      <c r="A19550"/>
    </row>
    <row r="19551" spans="1:1" x14ac:dyDescent="0.2">
      <c r="A19551"/>
    </row>
    <row r="19552" spans="1:1" x14ac:dyDescent="0.2">
      <c r="A19552"/>
    </row>
    <row r="19553" spans="1:1" x14ac:dyDescent="0.2">
      <c r="A19553"/>
    </row>
    <row r="19554" spans="1:1" x14ac:dyDescent="0.2">
      <c r="A19554"/>
    </row>
    <row r="19555" spans="1:1" x14ac:dyDescent="0.2">
      <c r="A19555"/>
    </row>
    <row r="19556" spans="1:1" x14ac:dyDescent="0.2">
      <c r="A19556"/>
    </row>
    <row r="19557" spans="1:1" x14ac:dyDescent="0.2">
      <c r="A19557"/>
    </row>
    <row r="19558" spans="1:1" x14ac:dyDescent="0.2">
      <c r="A19558"/>
    </row>
    <row r="19559" spans="1:1" x14ac:dyDescent="0.2">
      <c r="A19559"/>
    </row>
    <row r="19560" spans="1:1" x14ac:dyDescent="0.2">
      <c r="A19560"/>
    </row>
    <row r="19561" spans="1:1" x14ac:dyDescent="0.2">
      <c r="A19561"/>
    </row>
    <row r="19562" spans="1:1" x14ac:dyDescent="0.2">
      <c r="A19562"/>
    </row>
    <row r="19563" spans="1:1" x14ac:dyDescent="0.2">
      <c r="A19563"/>
    </row>
    <row r="19564" spans="1:1" x14ac:dyDescent="0.2">
      <c r="A19564"/>
    </row>
    <row r="19565" spans="1:1" x14ac:dyDescent="0.2">
      <c r="A19565"/>
    </row>
    <row r="19566" spans="1:1" x14ac:dyDescent="0.2">
      <c r="A19566"/>
    </row>
    <row r="19567" spans="1:1" x14ac:dyDescent="0.2">
      <c r="A19567"/>
    </row>
    <row r="19568" spans="1:1" x14ac:dyDescent="0.2">
      <c r="A19568"/>
    </row>
    <row r="19569" spans="1:1" x14ac:dyDescent="0.2">
      <c r="A19569"/>
    </row>
    <row r="19570" spans="1:1" x14ac:dyDescent="0.2">
      <c r="A19570"/>
    </row>
    <row r="19571" spans="1:1" x14ac:dyDescent="0.2">
      <c r="A19571"/>
    </row>
    <row r="19572" spans="1:1" x14ac:dyDescent="0.2">
      <c r="A19572"/>
    </row>
    <row r="19573" spans="1:1" x14ac:dyDescent="0.2">
      <c r="A19573"/>
    </row>
    <row r="19574" spans="1:1" x14ac:dyDescent="0.2">
      <c r="A19574"/>
    </row>
    <row r="19575" spans="1:1" x14ac:dyDescent="0.2">
      <c r="A19575"/>
    </row>
    <row r="19576" spans="1:1" x14ac:dyDescent="0.2">
      <c r="A19576"/>
    </row>
    <row r="19577" spans="1:1" x14ac:dyDescent="0.2">
      <c r="A19577"/>
    </row>
    <row r="19578" spans="1:1" x14ac:dyDescent="0.2">
      <c r="A19578"/>
    </row>
    <row r="19579" spans="1:1" x14ac:dyDescent="0.2">
      <c r="A19579"/>
    </row>
    <row r="19580" spans="1:1" x14ac:dyDescent="0.2">
      <c r="A19580"/>
    </row>
    <row r="19581" spans="1:1" x14ac:dyDescent="0.2">
      <c r="A19581"/>
    </row>
    <row r="19582" spans="1:1" x14ac:dyDescent="0.2">
      <c r="A19582"/>
    </row>
    <row r="19583" spans="1:1" x14ac:dyDescent="0.2">
      <c r="A19583"/>
    </row>
    <row r="19584" spans="1:1" x14ac:dyDescent="0.2">
      <c r="A19584"/>
    </row>
    <row r="19585" spans="1:1" x14ac:dyDescent="0.2">
      <c r="A19585"/>
    </row>
    <row r="19586" spans="1:1" x14ac:dyDescent="0.2">
      <c r="A19586"/>
    </row>
    <row r="19587" spans="1:1" x14ac:dyDescent="0.2">
      <c r="A19587"/>
    </row>
    <row r="19588" spans="1:1" x14ac:dyDescent="0.2">
      <c r="A19588"/>
    </row>
    <row r="19589" spans="1:1" x14ac:dyDescent="0.2">
      <c r="A19589"/>
    </row>
    <row r="19590" spans="1:1" x14ac:dyDescent="0.2">
      <c r="A19590"/>
    </row>
    <row r="19591" spans="1:1" x14ac:dyDescent="0.2">
      <c r="A19591"/>
    </row>
    <row r="19592" spans="1:1" x14ac:dyDescent="0.2">
      <c r="A19592"/>
    </row>
    <row r="19593" spans="1:1" x14ac:dyDescent="0.2">
      <c r="A19593"/>
    </row>
    <row r="19594" spans="1:1" x14ac:dyDescent="0.2">
      <c r="A19594"/>
    </row>
    <row r="19595" spans="1:1" x14ac:dyDescent="0.2">
      <c r="A19595"/>
    </row>
    <row r="19596" spans="1:1" x14ac:dyDescent="0.2">
      <c r="A19596"/>
    </row>
    <row r="19597" spans="1:1" x14ac:dyDescent="0.2">
      <c r="A19597"/>
    </row>
    <row r="19598" spans="1:1" x14ac:dyDescent="0.2">
      <c r="A19598"/>
    </row>
    <row r="19599" spans="1:1" x14ac:dyDescent="0.2">
      <c r="A19599"/>
    </row>
    <row r="19600" spans="1:1" x14ac:dyDescent="0.2">
      <c r="A19600"/>
    </row>
    <row r="19601" spans="1:1" x14ac:dyDescent="0.2">
      <c r="A19601"/>
    </row>
    <row r="19602" spans="1:1" x14ac:dyDescent="0.2">
      <c r="A19602"/>
    </row>
    <row r="19603" spans="1:1" x14ac:dyDescent="0.2">
      <c r="A19603"/>
    </row>
    <row r="19604" spans="1:1" x14ac:dyDescent="0.2">
      <c r="A19604"/>
    </row>
    <row r="19605" spans="1:1" x14ac:dyDescent="0.2">
      <c r="A19605"/>
    </row>
    <row r="19606" spans="1:1" x14ac:dyDescent="0.2">
      <c r="A19606"/>
    </row>
    <row r="19607" spans="1:1" x14ac:dyDescent="0.2">
      <c r="A19607"/>
    </row>
    <row r="19608" spans="1:1" x14ac:dyDescent="0.2">
      <c r="A19608"/>
    </row>
    <row r="19609" spans="1:1" x14ac:dyDescent="0.2">
      <c r="A19609"/>
    </row>
    <row r="19610" spans="1:1" x14ac:dyDescent="0.2">
      <c r="A19610"/>
    </row>
    <row r="19611" spans="1:1" x14ac:dyDescent="0.2">
      <c r="A19611"/>
    </row>
    <row r="19612" spans="1:1" x14ac:dyDescent="0.2">
      <c r="A19612"/>
    </row>
    <row r="19613" spans="1:1" x14ac:dyDescent="0.2">
      <c r="A19613"/>
    </row>
    <row r="19614" spans="1:1" x14ac:dyDescent="0.2">
      <c r="A19614"/>
    </row>
    <row r="19615" spans="1:1" x14ac:dyDescent="0.2">
      <c r="A19615"/>
    </row>
    <row r="19616" spans="1:1" x14ac:dyDescent="0.2">
      <c r="A19616"/>
    </row>
    <row r="19617" spans="1:1" x14ac:dyDescent="0.2">
      <c r="A19617"/>
    </row>
    <row r="19618" spans="1:1" x14ac:dyDescent="0.2">
      <c r="A19618"/>
    </row>
    <row r="19619" spans="1:1" x14ac:dyDescent="0.2">
      <c r="A19619"/>
    </row>
    <row r="19620" spans="1:1" x14ac:dyDescent="0.2">
      <c r="A19620"/>
    </row>
    <row r="19621" spans="1:1" x14ac:dyDescent="0.2">
      <c r="A19621"/>
    </row>
    <row r="19622" spans="1:1" x14ac:dyDescent="0.2">
      <c r="A19622"/>
    </row>
    <row r="19623" spans="1:1" x14ac:dyDescent="0.2">
      <c r="A19623"/>
    </row>
    <row r="19624" spans="1:1" x14ac:dyDescent="0.2">
      <c r="A19624"/>
    </row>
    <row r="19625" spans="1:1" x14ac:dyDescent="0.2">
      <c r="A19625"/>
    </row>
    <row r="19626" spans="1:1" x14ac:dyDescent="0.2">
      <c r="A19626"/>
    </row>
    <row r="19627" spans="1:1" x14ac:dyDescent="0.2">
      <c r="A19627"/>
    </row>
    <row r="19628" spans="1:1" x14ac:dyDescent="0.2">
      <c r="A19628"/>
    </row>
    <row r="19629" spans="1:1" x14ac:dyDescent="0.2">
      <c r="A19629"/>
    </row>
    <row r="19630" spans="1:1" x14ac:dyDescent="0.2">
      <c r="A19630"/>
    </row>
    <row r="19631" spans="1:1" x14ac:dyDescent="0.2">
      <c r="A19631"/>
    </row>
    <row r="19632" spans="1:1" x14ac:dyDescent="0.2">
      <c r="A19632"/>
    </row>
    <row r="19633" spans="1:1" x14ac:dyDescent="0.2">
      <c r="A19633"/>
    </row>
    <row r="19634" spans="1:1" x14ac:dyDescent="0.2">
      <c r="A19634"/>
    </row>
    <row r="19635" spans="1:1" x14ac:dyDescent="0.2">
      <c r="A19635"/>
    </row>
    <row r="19636" spans="1:1" x14ac:dyDescent="0.2">
      <c r="A19636"/>
    </row>
    <row r="19637" spans="1:1" x14ac:dyDescent="0.2">
      <c r="A19637"/>
    </row>
    <row r="19638" spans="1:1" x14ac:dyDescent="0.2">
      <c r="A19638"/>
    </row>
    <row r="19639" spans="1:1" x14ac:dyDescent="0.2">
      <c r="A19639"/>
    </row>
    <row r="19640" spans="1:1" x14ac:dyDescent="0.2">
      <c r="A19640"/>
    </row>
    <row r="19641" spans="1:1" x14ac:dyDescent="0.2">
      <c r="A19641"/>
    </row>
    <row r="19642" spans="1:1" x14ac:dyDescent="0.2">
      <c r="A19642"/>
    </row>
    <row r="19643" spans="1:1" x14ac:dyDescent="0.2">
      <c r="A19643"/>
    </row>
    <row r="19644" spans="1:1" x14ac:dyDescent="0.2">
      <c r="A19644"/>
    </row>
    <row r="19645" spans="1:1" x14ac:dyDescent="0.2">
      <c r="A19645"/>
    </row>
    <row r="19646" spans="1:1" x14ac:dyDescent="0.2">
      <c r="A19646"/>
    </row>
    <row r="19647" spans="1:1" x14ac:dyDescent="0.2">
      <c r="A19647"/>
    </row>
    <row r="19648" spans="1:1" x14ac:dyDescent="0.2">
      <c r="A19648"/>
    </row>
    <row r="19649" spans="1:1" x14ac:dyDescent="0.2">
      <c r="A19649"/>
    </row>
    <row r="19650" spans="1:1" x14ac:dyDescent="0.2">
      <c r="A19650"/>
    </row>
    <row r="19651" spans="1:1" x14ac:dyDescent="0.2">
      <c r="A19651"/>
    </row>
    <row r="19652" spans="1:1" x14ac:dyDescent="0.2">
      <c r="A19652"/>
    </row>
    <row r="19653" spans="1:1" x14ac:dyDescent="0.2">
      <c r="A19653"/>
    </row>
    <row r="19654" spans="1:1" x14ac:dyDescent="0.2">
      <c r="A19654"/>
    </row>
    <row r="19655" spans="1:1" x14ac:dyDescent="0.2">
      <c r="A19655"/>
    </row>
    <row r="19656" spans="1:1" x14ac:dyDescent="0.2">
      <c r="A19656"/>
    </row>
    <row r="19657" spans="1:1" x14ac:dyDescent="0.2">
      <c r="A19657"/>
    </row>
    <row r="19658" spans="1:1" x14ac:dyDescent="0.2">
      <c r="A19658"/>
    </row>
    <row r="19659" spans="1:1" x14ac:dyDescent="0.2">
      <c r="A19659"/>
    </row>
    <row r="19660" spans="1:1" x14ac:dyDescent="0.2">
      <c r="A19660"/>
    </row>
    <row r="19661" spans="1:1" x14ac:dyDescent="0.2">
      <c r="A19661"/>
    </row>
    <row r="19662" spans="1:1" x14ac:dyDescent="0.2">
      <c r="A19662"/>
    </row>
    <row r="19663" spans="1:1" x14ac:dyDescent="0.2">
      <c r="A19663"/>
    </row>
    <row r="19664" spans="1:1" x14ac:dyDescent="0.2">
      <c r="A19664"/>
    </row>
    <row r="19665" spans="1:1" x14ac:dyDescent="0.2">
      <c r="A19665"/>
    </row>
    <row r="19666" spans="1:1" x14ac:dyDescent="0.2">
      <c r="A19666"/>
    </row>
    <row r="19667" spans="1:1" x14ac:dyDescent="0.2">
      <c r="A19667"/>
    </row>
    <row r="19668" spans="1:1" x14ac:dyDescent="0.2">
      <c r="A19668"/>
    </row>
    <row r="19669" spans="1:1" x14ac:dyDescent="0.2">
      <c r="A19669"/>
    </row>
    <row r="19670" spans="1:1" x14ac:dyDescent="0.2">
      <c r="A19670"/>
    </row>
    <row r="19671" spans="1:1" x14ac:dyDescent="0.2">
      <c r="A19671"/>
    </row>
    <row r="19672" spans="1:1" x14ac:dyDescent="0.2">
      <c r="A19672"/>
    </row>
    <row r="19673" spans="1:1" x14ac:dyDescent="0.2">
      <c r="A19673"/>
    </row>
    <row r="19674" spans="1:1" x14ac:dyDescent="0.2">
      <c r="A19674"/>
    </row>
    <row r="19675" spans="1:1" x14ac:dyDescent="0.2">
      <c r="A19675"/>
    </row>
    <row r="19676" spans="1:1" x14ac:dyDescent="0.2">
      <c r="A19676"/>
    </row>
    <row r="19677" spans="1:1" x14ac:dyDescent="0.2">
      <c r="A19677"/>
    </row>
    <row r="19678" spans="1:1" x14ac:dyDescent="0.2">
      <c r="A19678"/>
    </row>
    <row r="19679" spans="1:1" x14ac:dyDescent="0.2">
      <c r="A19679"/>
    </row>
    <row r="19680" spans="1:1" x14ac:dyDescent="0.2">
      <c r="A19680"/>
    </row>
    <row r="19681" spans="1:1" x14ac:dyDescent="0.2">
      <c r="A19681"/>
    </row>
    <row r="19682" spans="1:1" x14ac:dyDescent="0.2">
      <c r="A19682"/>
    </row>
    <row r="19683" spans="1:1" x14ac:dyDescent="0.2">
      <c r="A19683"/>
    </row>
    <row r="19684" spans="1:1" x14ac:dyDescent="0.2">
      <c r="A19684"/>
    </row>
    <row r="19685" spans="1:1" x14ac:dyDescent="0.2">
      <c r="A19685"/>
    </row>
    <row r="19686" spans="1:1" x14ac:dyDescent="0.2">
      <c r="A19686"/>
    </row>
    <row r="19687" spans="1:1" x14ac:dyDescent="0.2">
      <c r="A19687"/>
    </row>
    <row r="19688" spans="1:1" x14ac:dyDescent="0.2">
      <c r="A19688"/>
    </row>
    <row r="19689" spans="1:1" x14ac:dyDescent="0.2">
      <c r="A19689"/>
    </row>
    <row r="19690" spans="1:1" x14ac:dyDescent="0.2">
      <c r="A19690"/>
    </row>
    <row r="19691" spans="1:1" x14ac:dyDescent="0.2">
      <c r="A19691"/>
    </row>
    <row r="19692" spans="1:1" x14ac:dyDescent="0.2">
      <c r="A19692"/>
    </row>
    <row r="19693" spans="1:1" x14ac:dyDescent="0.2">
      <c r="A19693"/>
    </row>
    <row r="19694" spans="1:1" x14ac:dyDescent="0.2">
      <c r="A19694"/>
    </row>
    <row r="19695" spans="1:1" x14ac:dyDescent="0.2">
      <c r="A19695"/>
    </row>
    <row r="19696" spans="1:1" x14ac:dyDescent="0.2">
      <c r="A19696"/>
    </row>
    <row r="19697" spans="1:1" x14ac:dyDescent="0.2">
      <c r="A19697"/>
    </row>
    <row r="19698" spans="1:1" x14ac:dyDescent="0.2">
      <c r="A19698"/>
    </row>
    <row r="19699" spans="1:1" x14ac:dyDescent="0.2">
      <c r="A19699"/>
    </row>
    <row r="19700" spans="1:1" x14ac:dyDescent="0.2">
      <c r="A19700"/>
    </row>
    <row r="19701" spans="1:1" x14ac:dyDescent="0.2">
      <c r="A19701"/>
    </row>
    <row r="19702" spans="1:1" x14ac:dyDescent="0.2">
      <c r="A19702"/>
    </row>
    <row r="19703" spans="1:1" x14ac:dyDescent="0.2">
      <c r="A19703"/>
    </row>
    <row r="19704" spans="1:1" x14ac:dyDescent="0.2">
      <c r="A19704"/>
    </row>
    <row r="19705" spans="1:1" x14ac:dyDescent="0.2">
      <c r="A19705"/>
    </row>
    <row r="19706" spans="1:1" x14ac:dyDescent="0.2">
      <c r="A19706"/>
    </row>
    <row r="19707" spans="1:1" x14ac:dyDescent="0.2">
      <c r="A19707"/>
    </row>
    <row r="19708" spans="1:1" x14ac:dyDescent="0.2">
      <c r="A19708"/>
    </row>
    <row r="19709" spans="1:1" x14ac:dyDescent="0.2">
      <c r="A19709"/>
    </row>
    <row r="19710" spans="1:1" x14ac:dyDescent="0.2">
      <c r="A19710"/>
    </row>
    <row r="19711" spans="1:1" x14ac:dyDescent="0.2">
      <c r="A19711"/>
    </row>
    <row r="19712" spans="1:1" x14ac:dyDescent="0.2">
      <c r="A19712"/>
    </row>
    <row r="19713" spans="1:1" x14ac:dyDescent="0.2">
      <c r="A19713"/>
    </row>
    <row r="19714" spans="1:1" x14ac:dyDescent="0.2">
      <c r="A19714"/>
    </row>
    <row r="19715" spans="1:1" x14ac:dyDescent="0.2">
      <c r="A19715"/>
    </row>
    <row r="19716" spans="1:1" x14ac:dyDescent="0.2">
      <c r="A19716"/>
    </row>
    <row r="19717" spans="1:1" x14ac:dyDescent="0.2">
      <c r="A19717"/>
    </row>
    <row r="19718" spans="1:1" x14ac:dyDescent="0.2">
      <c r="A19718"/>
    </row>
    <row r="19719" spans="1:1" x14ac:dyDescent="0.2">
      <c r="A19719"/>
    </row>
    <row r="19720" spans="1:1" x14ac:dyDescent="0.2">
      <c r="A19720"/>
    </row>
    <row r="19721" spans="1:1" x14ac:dyDescent="0.2">
      <c r="A19721"/>
    </row>
    <row r="19722" spans="1:1" x14ac:dyDescent="0.2">
      <c r="A19722"/>
    </row>
    <row r="19723" spans="1:1" x14ac:dyDescent="0.2">
      <c r="A19723"/>
    </row>
    <row r="19724" spans="1:1" x14ac:dyDescent="0.2">
      <c r="A19724"/>
    </row>
    <row r="19725" spans="1:1" x14ac:dyDescent="0.2">
      <c r="A19725"/>
    </row>
    <row r="19726" spans="1:1" x14ac:dyDescent="0.2">
      <c r="A19726"/>
    </row>
    <row r="19727" spans="1:1" x14ac:dyDescent="0.2">
      <c r="A19727"/>
    </row>
    <row r="19728" spans="1:1" x14ac:dyDescent="0.2">
      <c r="A19728"/>
    </row>
    <row r="19729" spans="1:1" x14ac:dyDescent="0.2">
      <c r="A19729"/>
    </row>
    <row r="19730" spans="1:1" x14ac:dyDescent="0.2">
      <c r="A19730"/>
    </row>
    <row r="19731" spans="1:1" x14ac:dyDescent="0.2">
      <c r="A19731"/>
    </row>
    <row r="19732" spans="1:1" x14ac:dyDescent="0.2">
      <c r="A19732"/>
    </row>
    <row r="19733" spans="1:1" x14ac:dyDescent="0.2">
      <c r="A19733"/>
    </row>
    <row r="19734" spans="1:1" x14ac:dyDescent="0.2">
      <c r="A19734"/>
    </row>
    <row r="19735" spans="1:1" x14ac:dyDescent="0.2">
      <c r="A19735"/>
    </row>
    <row r="19736" spans="1:1" x14ac:dyDescent="0.2">
      <c r="A19736"/>
    </row>
    <row r="19737" spans="1:1" x14ac:dyDescent="0.2">
      <c r="A19737"/>
    </row>
    <row r="19738" spans="1:1" x14ac:dyDescent="0.2">
      <c r="A19738"/>
    </row>
    <row r="19739" spans="1:1" x14ac:dyDescent="0.2">
      <c r="A19739"/>
    </row>
    <row r="19740" spans="1:1" x14ac:dyDescent="0.2">
      <c r="A19740"/>
    </row>
    <row r="19741" spans="1:1" x14ac:dyDescent="0.2">
      <c r="A19741"/>
    </row>
    <row r="19742" spans="1:1" x14ac:dyDescent="0.2">
      <c r="A19742"/>
    </row>
    <row r="19743" spans="1:1" x14ac:dyDescent="0.2">
      <c r="A19743"/>
    </row>
    <row r="19744" spans="1:1" x14ac:dyDescent="0.2">
      <c r="A19744"/>
    </row>
    <row r="19745" spans="1:1" x14ac:dyDescent="0.2">
      <c r="A19745"/>
    </row>
    <row r="19746" spans="1:1" x14ac:dyDescent="0.2">
      <c r="A19746"/>
    </row>
    <row r="19747" spans="1:1" x14ac:dyDescent="0.2">
      <c r="A19747"/>
    </row>
    <row r="19748" spans="1:1" x14ac:dyDescent="0.2">
      <c r="A19748"/>
    </row>
    <row r="19749" spans="1:1" x14ac:dyDescent="0.2">
      <c r="A19749"/>
    </row>
    <row r="19750" spans="1:1" x14ac:dyDescent="0.2">
      <c r="A19750"/>
    </row>
    <row r="19751" spans="1:1" x14ac:dyDescent="0.2">
      <c r="A19751"/>
    </row>
    <row r="19752" spans="1:1" x14ac:dyDescent="0.2">
      <c r="A19752"/>
    </row>
    <row r="19753" spans="1:1" x14ac:dyDescent="0.2">
      <c r="A19753"/>
    </row>
    <row r="19754" spans="1:1" x14ac:dyDescent="0.2">
      <c r="A19754"/>
    </row>
    <row r="19755" spans="1:1" x14ac:dyDescent="0.2">
      <c r="A19755"/>
    </row>
    <row r="19756" spans="1:1" x14ac:dyDescent="0.2">
      <c r="A19756"/>
    </row>
    <row r="19757" spans="1:1" x14ac:dyDescent="0.2">
      <c r="A19757"/>
    </row>
    <row r="19758" spans="1:1" x14ac:dyDescent="0.2">
      <c r="A19758"/>
    </row>
    <row r="19759" spans="1:1" x14ac:dyDescent="0.2">
      <c r="A19759"/>
    </row>
    <row r="19760" spans="1:1" x14ac:dyDescent="0.2">
      <c r="A19760"/>
    </row>
    <row r="19761" spans="1:1" x14ac:dyDescent="0.2">
      <c r="A19761"/>
    </row>
    <row r="19762" spans="1:1" x14ac:dyDescent="0.2">
      <c r="A19762"/>
    </row>
    <row r="19763" spans="1:1" x14ac:dyDescent="0.2">
      <c r="A19763"/>
    </row>
    <row r="19764" spans="1:1" x14ac:dyDescent="0.2">
      <c r="A19764"/>
    </row>
    <row r="19765" spans="1:1" x14ac:dyDescent="0.2">
      <c r="A19765"/>
    </row>
    <row r="19766" spans="1:1" x14ac:dyDescent="0.2">
      <c r="A19766"/>
    </row>
    <row r="19767" spans="1:1" x14ac:dyDescent="0.2">
      <c r="A19767"/>
    </row>
    <row r="19768" spans="1:1" x14ac:dyDescent="0.2">
      <c r="A19768"/>
    </row>
    <row r="19769" spans="1:1" x14ac:dyDescent="0.2">
      <c r="A19769"/>
    </row>
    <row r="19770" spans="1:1" x14ac:dyDescent="0.2">
      <c r="A19770"/>
    </row>
    <row r="19771" spans="1:1" x14ac:dyDescent="0.2">
      <c r="A19771"/>
    </row>
    <row r="19772" spans="1:1" x14ac:dyDescent="0.2">
      <c r="A19772"/>
    </row>
    <row r="19773" spans="1:1" x14ac:dyDescent="0.2">
      <c r="A19773"/>
    </row>
    <row r="19774" spans="1:1" x14ac:dyDescent="0.2">
      <c r="A19774"/>
    </row>
    <row r="19775" spans="1:1" x14ac:dyDescent="0.2">
      <c r="A19775"/>
    </row>
    <row r="19776" spans="1:1" x14ac:dyDescent="0.2">
      <c r="A19776"/>
    </row>
    <row r="19777" spans="1:1" x14ac:dyDescent="0.2">
      <c r="A19777"/>
    </row>
    <row r="19778" spans="1:1" x14ac:dyDescent="0.2">
      <c r="A19778"/>
    </row>
    <row r="19779" spans="1:1" x14ac:dyDescent="0.2">
      <c r="A19779"/>
    </row>
    <row r="19780" spans="1:1" x14ac:dyDescent="0.2">
      <c r="A19780"/>
    </row>
    <row r="19781" spans="1:1" x14ac:dyDescent="0.2">
      <c r="A19781"/>
    </row>
    <row r="19782" spans="1:1" x14ac:dyDescent="0.2">
      <c r="A19782"/>
    </row>
    <row r="19783" spans="1:1" x14ac:dyDescent="0.2">
      <c r="A19783"/>
    </row>
    <row r="19784" spans="1:1" x14ac:dyDescent="0.2">
      <c r="A19784"/>
    </row>
    <row r="19785" spans="1:1" x14ac:dyDescent="0.2">
      <c r="A19785"/>
    </row>
    <row r="19786" spans="1:1" x14ac:dyDescent="0.2">
      <c r="A19786"/>
    </row>
    <row r="19787" spans="1:1" x14ac:dyDescent="0.2">
      <c r="A19787"/>
    </row>
    <row r="19788" spans="1:1" x14ac:dyDescent="0.2">
      <c r="A19788"/>
    </row>
    <row r="19789" spans="1:1" x14ac:dyDescent="0.2">
      <c r="A19789"/>
    </row>
    <row r="19790" spans="1:1" x14ac:dyDescent="0.2">
      <c r="A19790"/>
    </row>
    <row r="19791" spans="1:1" x14ac:dyDescent="0.2">
      <c r="A19791"/>
    </row>
    <row r="19792" spans="1:1" x14ac:dyDescent="0.2">
      <c r="A19792"/>
    </row>
    <row r="19793" spans="1:1" x14ac:dyDescent="0.2">
      <c r="A19793"/>
    </row>
    <row r="19794" spans="1:1" x14ac:dyDescent="0.2">
      <c r="A19794"/>
    </row>
    <row r="19795" spans="1:1" x14ac:dyDescent="0.2">
      <c r="A19795"/>
    </row>
    <row r="19796" spans="1:1" x14ac:dyDescent="0.2">
      <c r="A19796"/>
    </row>
    <row r="19797" spans="1:1" x14ac:dyDescent="0.2">
      <c r="A19797"/>
    </row>
    <row r="19798" spans="1:1" x14ac:dyDescent="0.2">
      <c r="A19798"/>
    </row>
    <row r="19799" spans="1:1" x14ac:dyDescent="0.2">
      <c r="A19799"/>
    </row>
    <row r="19800" spans="1:1" x14ac:dyDescent="0.2">
      <c r="A19800"/>
    </row>
    <row r="19801" spans="1:1" x14ac:dyDescent="0.2">
      <c r="A19801"/>
    </row>
    <row r="19802" spans="1:1" x14ac:dyDescent="0.2">
      <c r="A19802"/>
    </row>
    <row r="19803" spans="1:1" x14ac:dyDescent="0.2">
      <c r="A19803"/>
    </row>
    <row r="19804" spans="1:1" x14ac:dyDescent="0.2">
      <c r="A19804"/>
    </row>
    <row r="19805" spans="1:1" x14ac:dyDescent="0.2">
      <c r="A19805"/>
    </row>
    <row r="19806" spans="1:1" x14ac:dyDescent="0.2">
      <c r="A19806"/>
    </row>
    <row r="19807" spans="1:1" x14ac:dyDescent="0.2">
      <c r="A19807"/>
    </row>
    <row r="19808" spans="1:1" x14ac:dyDescent="0.2">
      <c r="A19808"/>
    </row>
    <row r="19809" spans="1:1" x14ac:dyDescent="0.2">
      <c r="A19809"/>
    </row>
    <row r="19810" spans="1:1" x14ac:dyDescent="0.2">
      <c r="A19810"/>
    </row>
    <row r="19811" spans="1:1" x14ac:dyDescent="0.2">
      <c r="A19811"/>
    </row>
    <row r="19812" spans="1:1" x14ac:dyDescent="0.2">
      <c r="A19812"/>
    </row>
    <row r="19813" spans="1:1" x14ac:dyDescent="0.2">
      <c r="A19813"/>
    </row>
    <row r="19814" spans="1:1" x14ac:dyDescent="0.2">
      <c r="A19814"/>
    </row>
    <row r="19815" spans="1:1" x14ac:dyDescent="0.2">
      <c r="A19815"/>
    </row>
    <row r="19816" spans="1:1" x14ac:dyDescent="0.2">
      <c r="A19816"/>
    </row>
    <row r="19817" spans="1:1" x14ac:dyDescent="0.2">
      <c r="A19817"/>
    </row>
    <row r="19818" spans="1:1" x14ac:dyDescent="0.2">
      <c r="A19818"/>
    </row>
    <row r="19819" spans="1:1" x14ac:dyDescent="0.2">
      <c r="A19819"/>
    </row>
    <row r="19820" spans="1:1" x14ac:dyDescent="0.2">
      <c r="A19820"/>
    </row>
    <row r="19821" spans="1:1" x14ac:dyDescent="0.2">
      <c r="A19821"/>
    </row>
    <row r="19822" spans="1:1" x14ac:dyDescent="0.2">
      <c r="A19822"/>
    </row>
    <row r="19823" spans="1:1" x14ac:dyDescent="0.2">
      <c r="A19823"/>
    </row>
    <row r="19824" spans="1:1" x14ac:dyDescent="0.2">
      <c r="A19824"/>
    </row>
    <row r="19825" spans="1:1" x14ac:dyDescent="0.2">
      <c r="A19825"/>
    </row>
    <row r="19826" spans="1:1" x14ac:dyDescent="0.2">
      <c r="A19826"/>
    </row>
    <row r="19827" spans="1:1" x14ac:dyDescent="0.2">
      <c r="A19827"/>
    </row>
    <row r="19828" spans="1:1" x14ac:dyDescent="0.2">
      <c r="A19828"/>
    </row>
    <row r="19829" spans="1:1" x14ac:dyDescent="0.2">
      <c r="A19829"/>
    </row>
    <row r="19830" spans="1:1" x14ac:dyDescent="0.2">
      <c r="A19830"/>
    </row>
    <row r="19831" spans="1:1" x14ac:dyDescent="0.2">
      <c r="A19831"/>
    </row>
    <row r="19832" spans="1:1" x14ac:dyDescent="0.2">
      <c r="A19832"/>
    </row>
    <row r="19833" spans="1:1" x14ac:dyDescent="0.2">
      <c r="A19833"/>
    </row>
    <row r="19834" spans="1:1" x14ac:dyDescent="0.2">
      <c r="A19834"/>
    </row>
    <row r="19835" spans="1:1" x14ac:dyDescent="0.2">
      <c r="A19835"/>
    </row>
    <row r="19836" spans="1:1" x14ac:dyDescent="0.2">
      <c r="A19836"/>
    </row>
    <row r="19837" spans="1:1" x14ac:dyDescent="0.2">
      <c r="A19837"/>
    </row>
    <row r="19838" spans="1:1" x14ac:dyDescent="0.2">
      <c r="A19838"/>
    </row>
    <row r="19839" spans="1:1" x14ac:dyDescent="0.2">
      <c r="A19839"/>
    </row>
    <row r="19840" spans="1:1" x14ac:dyDescent="0.2">
      <c r="A19840"/>
    </row>
    <row r="19841" spans="1:1" x14ac:dyDescent="0.2">
      <c r="A19841"/>
    </row>
    <row r="19842" spans="1:1" x14ac:dyDescent="0.2">
      <c r="A19842"/>
    </row>
    <row r="19843" spans="1:1" x14ac:dyDescent="0.2">
      <c r="A19843"/>
    </row>
    <row r="19844" spans="1:1" x14ac:dyDescent="0.2">
      <c r="A19844"/>
    </row>
    <row r="19845" spans="1:1" x14ac:dyDescent="0.2">
      <c r="A19845"/>
    </row>
    <row r="19846" spans="1:1" x14ac:dyDescent="0.2">
      <c r="A19846"/>
    </row>
    <row r="19847" spans="1:1" x14ac:dyDescent="0.2">
      <c r="A19847"/>
    </row>
    <row r="19848" spans="1:1" x14ac:dyDescent="0.2">
      <c r="A19848"/>
    </row>
    <row r="19849" spans="1:1" x14ac:dyDescent="0.2">
      <c r="A19849"/>
    </row>
    <row r="19850" spans="1:1" x14ac:dyDescent="0.2">
      <c r="A19850"/>
    </row>
    <row r="19851" spans="1:1" x14ac:dyDescent="0.2">
      <c r="A19851"/>
    </row>
    <row r="19852" spans="1:1" x14ac:dyDescent="0.2">
      <c r="A19852"/>
    </row>
    <row r="19853" spans="1:1" x14ac:dyDescent="0.2">
      <c r="A19853"/>
    </row>
    <row r="19854" spans="1:1" x14ac:dyDescent="0.2">
      <c r="A19854"/>
    </row>
    <row r="19855" spans="1:1" x14ac:dyDescent="0.2">
      <c r="A19855"/>
    </row>
    <row r="19856" spans="1:1" x14ac:dyDescent="0.2">
      <c r="A19856"/>
    </row>
    <row r="19857" spans="1:1" x14ac:dyDescent="0.2">
      <c r="A19857"/>
    </row>
    <row r="19858" spans="1:1" x14ac:dyDescent="0.2">
      <c r="A19858"/>
    </row>
    <row r="19859" spans="1:1" x14ac:dyDescent="0.2">
      <c r="A19859"/>
    </row>
    <row r="19860" spans="1:1" x14ac:dyDescent="0.2">
      <c r="A19860"/>
    </row>
    <row r="19861" spans="1:1" x14ac:dyDescent="0.2">
      <c r="A19861"/>
    </row>
    <row r="19862" spans="1:1" x14ac:dyDescent="0.2">
      <c r="A19862"/>
    </row>
    <row r="19863" spans="1:1" x14ac:dyDescent="0.2">
      <c r="A19863"/>
    </row>
    <row r="19864" spans="1:1" x14ac:dyDescent="0.2">
      <c r="A19864"/>
    </row>
    <row r="19865" spans="1:1" x14ac:dyDescent="0.2">
      <c r="A19865"/>
    </row>
    <row r="19866" spans="1:1" x14ac:dyDescent="0.2">
      <c r="A19866"/>
    </row>
    <row r="19867" spans="1:1" x14ac:dyDescent="0.2">
      <c r="A19867"/>
    </row>
    <row r="19868" spans="1:1" x14ac:dyDescent="0.2">
      <c r="A19868"/>
    </row>
    <row r="19869" spans="1:1" x14ac:dyDescent="0.2">
      <c r="A19869"/>
    </row>
    <row r="19870" spans="1:1" x14ac:dyDescent="0.2">
      <c r="A19870"/>
    </row>
    <row r="19871" spans="1:1" x14ac:dyDescent="0.2">
      <c r="A19871"/>
    </row>
    <row r="19872" spans="1:1" x14ac:dyDescent="0.2">
      <c r="A19872"/>
    </row>
    <row r="19873" spans="1:1" x14ac:dyDescent="0.2">
      <c r="A19873"/>
    </row>
    <row r="19874" spans="1:1" x14ac:dyDescent="0.2">
      <c r="A19874"/>
    </row>
    <row r="19875" spans="1:1" x14ac:dyDescent="0.2">
      <c r="A19875"/>
    </row>
    <row r="19876" spans="1:1" x14ac:dyDescent="0.2">
      <c r="A19876"/>
    </row>
    <row r="19877" spans="1:1" x14ac:dyDescent="0.2">
      <c r="A19877"/>
    </row>
    <row r="19878" spans="1:1" x14ac:dyDescent="0.2">
      <c r="A19878"/>
    </row>
    <row r="19879" spans="1:1" x14ac:dyDescent="0.2">
      <c r="A19879"/>
    </row>
    <row r="19880" spans="1:1" x14ac:dyDescent="0.2">
      <c r="A19880"/>
    </row>
    <row r="19881" spans="1:1" x14ac:dyDescent="0.2">
      <c r="A19881"/>
    </row>
    <row r="19882" spans="1:1" x14ac:dyDescent="0.2">
      <c r="A19882"/>
    </row>
    <row r="19883" spans="1:1" x14ac:dyDescent="0.2">
      <c r="A19883"/>
    </row>
    <row r="19884" spans="1:1" x14ac:dyDescent="0.2">
      <c r="A19884"/>
    </row>
    <row r="19885" spans="1:1" x14ac:dyDescent="0.2">
      <c r="A19885"/>
    </row>
    <row r="19886" spans="1:1" x14ac:dyDescent="0.2">
      <c r="A19886"/>
    </row>
    <row r="19887" spans="1:1" x14ac:dyDescent="0.2">
      <c r="A19887"/>
    </row>
    <row r="19888" spans="1:1" x14ac:dyDescent="0.2">
      <c r="A19888"/>
    </row>
    <row r="19889" spans="1:1" x14ac:dyDescent="0.2">
      <c r="A19889"/>
    </row>
    <row r="19890" spans="1:1" x14ac:dyDescent="0.2">
      <c r="A19890"/>
    </row>
    <row r="19891" spans="1:1" x14ac:dyDescent="0.2">
      <c r="A19891"/>
    </row>
    <row r="19892" spans="1:1" x14ac:dyDescent="0.2">
      <c r="A19892"/>
    </row>
    <row r="19893" spans="1:1" x14ac:dyDescent="0.2">
      <c r="A19893"/>
    </row>
    <row r="19894" spans="1:1" x14ac:dyDescent="0.2">
      <c r="A19894"/>
    </row>
    <row r="19895" spans="1:1" x14ac:dyDescent="0.2">
      <c r="A19895"/>
    </row>
    <row r="19896" spans="1:1" x14ac:dyDescent="0.2">
      <c r="A19896"/>
    </row>
    <row r="19897" spans="1:1" x14ac:dyDescent="0.2">
      <c r="A19897"/>
    </row>
    <row r="19898" spans="1:1" x14ac:dyDescent="0.2">
      <c r="A19898"/>
    </row>
    <row r="19899" spans="1:1" x14ac:dyDescent="0.2">
      <c r="A19899"/>
    </row>
    <row r="19900" spans="1:1" x14ac:dyDescent="0.2">
      <c r="A19900"/>
    </row>
    <row r="19901" spans="1:1" x14ac:dyDescent="0.2">
      <c r="A19901"/>
    </row>
    <row r="19902" spans="1:1" x14ac:dyDescent="0.2">
      <c r="A19902"/>
    </row>
    <row r="19903" spans="1:1" x14ac:dyDescent="0.2">
      <c r="A19903"/>
    </row>
    <row r="19904" spans="1:1" x14ac:dyDescent="0.2">
      <c r="A19904"/>
    </row>
    <row r="19905" spans="1:1" x14ac:dyDescent="0.2">
      <c r="A19905"/>
    </row>
    <row r="19906" spans="1:1" x14ac:dyDescent="0.2">
      <c r="A19906"/>
    </row>
    <row r="19907" spans="1:1" x14ac:dyDescent="0.2">
      <c r="A19907"/>
    </row>
    <row r="19908" spans="1:1" x14ac:dyDescent="0.2">
      <c r="A19908"/>
    </row>
    <row r="19909" spans="1:1" x14ac:dyDescent="0.2">
      <c r="A19909"/>
    </row>
    <row r="19910" spans="1:1" x14ac:dyDescent="0.2">
      <c r="A19910"/>
    </row>
    <row r="19911" spans="1:1" x14ac:dyDescent="0.2">
      <c r="A19911"/>
    </row>
    <row r="19912" spans="1:1" x14ac:dyDescent="0.2">
      <c r="A19912"/>
    </row>
    <row r="19913" spans="1:1" x14ac:dyDescent="0.2">
      <c r="A19913"/>
    </row>
    <row r="19914" spans="1:1" x14ac:dyDescent="0.2">
      <c r="A19914"/>
    </row>
    <row r="19915" spans="1:1" x14ac:dyDescent="0.2">
      <c r="A19915"/>
    </row>
    <row r="19916" spans="1:1" x14ac:dyDescent="0.2">
      <c r="A19916"/>
    </row>
    <row r="19917" spans="1:1" x14ac:dyDescent="0.2">
      <c r="A19917"/>
    </row>
    <row r="19918" spans="1:1" x14ac:dyDescent="0.2">
      <c r="A19918"/>
    </row>
    <row r="19919" spans="1:1" x14ac:dyDescent="0.2">
      <c r="A19919"/>
    </row>
    <row r="19920" spans="1:1" x14ac:dyDescent="0.2">
      <c r="A19920"/>
    </row>
    <row r="19921" spans="1:1" x14ac:dyDescent="0.2">
      <c r="A19921"/>
    </row>
    <row r="19922" spans="1:1" x14ac:dyDescent="0.2">
      <c r="A19922"/>
    </row>
    <row r="19923" spans="1:1" x14ac:dyDescent="0.2">
      <c r="A19923"/>
    </row>
    <row r="19924" spans="1:1" x14ac:dyDescent="0.2">
      <c r="A19924"/>
    </row>
    <row r="19925" spans="1:1" x14ac:dyDescent="0.2">
      <c r="A19925"/>
    </row>
    <row r="19926" spans="1:1" x14ac:dyDescent="0.2">
      <c r="A19926"/>
    </row>
    <row r="19927" spans="1:1" x14ac:dyDescent="0.2">
      <c r="A19927"/>
    </row>
    <row r="19928" spans="1:1" x14ac:dyDescent="0.2">
      <c r="A19928"/>
    </row>
    <row r="19929" spans="1:1" x14ac:dyDescent="0.2">
      <c r="A19929"/>
    </row>
    <row r="19930" spans="1:1" x14ac:dyDescent="0.2">
      <c r="A19930"/>
    </row>
    <row r="19931" spans="1:1" x14ac:dyDescent="0.2">
      <c r="A19931"/>
    </row>
    <row r="19932" spans="1:1" x14ac:dyDescent="0.2">
      <c r="A19932"/>
    </row>
    <row r="19933" spans="1:1" x14ac:dyDescent="0.2">
      <c r="A19933"/>
    </row>
    <row r="19934" spans="1:1" x14ac:dyDescent="0.2">
      <c r="A19934"/>
    </row>
    <row r="19935" spans="1:1" x14ac:dyDescent="0.2">
      <c r="A19935"/>
    </row>
    <row r="19936" spans="1:1" x14ac:dyDescent="0.2">
      <c r="A19936"/>
    </row>
    <row r="19937" spans="1:1" x14ac:dyDescent="0.2">
      <c r="A19937"/>
    </row>
    <row r="19938" spans="1:1" x14ac:dyDescent="0.2">
      <c r="A19938"/>
    </row>
    <row r="19939" spans="1:1" x14ac:dyDescent="0.2">
      <c r="A19939"/>
    </row>
    <row r="19940" spans="1:1" x14ac:dyDescent="0.2">
      <c r="A19940"/>
    </row>
    <row r="19941" spans="1:1" x14ac:dyDescent="0.2">
      <c r="A19941"/>
    </row>
    <row r="19942" spans="1:1" x14ac:dyDescent="0.2">
      <c r="A19942"/>
    </row>
    <row r="19943" spans="1:1" x14ac:dyDescent="0.2">
      <c r="A19943"/>
    </row>
    <row r="19944" spans="1:1" x14ac:dyDescent="0.2">
      <c r="A19944"/>
    </row>
    <row r="19945" spans="1:1" x14ac:dyDescent="0.2">
      <c r="A19945"/>
    </row>
    <row r="19946" spans="1:1" x14ac:dyDescent="0.2">
      <c r="A19946"/>
    </row>
    <row r="19947" spans="1:1" x14ac:dyDescent="0.2">
      <c r="A19947"/>
    </row>
    <row r="19948" spans="1:1" x14ac:dyDescent="0.2">
      <c r="A19948"/>
    </row>
    <row r="19949" spans="1:1" x14ac:dyDescent="0.2">
      <c r="A19949"/>
    </row>
    <row r="19950" spans="1:1" x14ac:dyDescent="0.2">
      <c r="A19950"/>
    </row>
    <row r="19951" spans="1:1" x14ac:dyDescent="0.2">
      <c r="A19951"/>
    </row>
    <row r="19952" spans="1:1" x14ac:dyDescent="0.2">
      <c r="A19952"/>
    </row>
    <row r="19953" spans="1:1" x14ac:dyDescent="0.2">
      <c r="A19953"/>
    </row>
    <row r="19954" spans="1:1" x14ac:dyDescent="0.2">
      <c r="A19954"/>
    </row>
    <row r="19955" spans="1:1" x14ac:dyDescent="0.2">
      <c r="A19955"/>
    </row>
    <row r="19956" spans="1:1" x14ac:dyDescent="0.2">
      <c r="A19956"/>
    </row>
    <row r="19957" spans="1:1" x14ac:dyDescent="0.2">
      <c r="A19957"/>
    </row>
    <row r="19958" spans="1:1" x14ac:dyDescent="0.2">
      <c r="A19958"/>
    </row>
    <row r="19959" spans="1:1" x14ac:dyDescent="0.2">
      <c r="A19959"/>
    </row>
    <row r="19960" spans="1:1" x14ac:dyDescent="0.2">
      <c r="A19960"/>
    </row>
    <row r="19961" spans="1:1" x14ac:dyDescent="0.2">
      <c r="A19961"/>
    </row>
    <row r="19962" spans="1:1" x14ac:dyDescent="0.2">
      <c r="A19962"/>
    </row>
    <row r="19963" spans="1:1" x14ac:dyDescent="0.2">
      <c r="A19963"/>
    </row>
    <row r="19964" spans="1:1" x14ac:dyDescent="0.2">
      <c r="A19964"/>
    </row>
    <row r="19965" spans="1:1" x14ac:dyDescent="0.2">
      <c r="A19965"/>
    </row>
    <row r="19966" spans="1:1" x14ac:dyDescent="0.2">
      <c r="A19966"/>
    </row>
    <row r="19967" spans="1:1" x14ac:dyDescent="0.2">
      <c r="A19967"/>
    </row>
    <row r="19968" spans="1:1" x14ac:dyDescent="0.2">
      <c r="A19968"/>
    </row>
    <row r="19969" spans="1:1" x14ac:dyDescent="0.2">
      <c r="A19969"/>
    </row>
    <row r="19970" spans="1:1" x14ac:dyDescent="0.2">
      <c r="A19970"/>
    </row>
    <row r="19971" spans="1:1" x14ac:dyDescent="0.2">
      <c r="A19971"/>
    </row>
    <row r="19972" spans="1:1" x14ac:dyDescent="0.2">
      <c r="A19972"/>
    </row>
    <row r="19973" spans="1:1" x14ac:dyDescent="0.2">
      <c r="A19973"/>
    </row>
    <row r="19974" spans="1:1" x14ac:dyDescent="0.2">
      <c r="A19974"/>
    </row>
    <row r="19975" spans="1:1" x14ac:dyDescent="0.2">
      <c r="A19975"/>
    </row>
    <row r="19976" spans="1:1" x14ac:dyDescent="0.2">
      <c r="A19976"/>
    </row>
    <row r="19977" spans="1:1" x14ac:dyDescent="0.2">
      <c r="A19977"/>
    </row>
    <row r="19978" spans="1:1" x14ac:dyDescent="0.2">
      <c r="A19978"/>
    </row>
    <row r="19979" spans="1:1" x14ac:dyDescent="0.2">
      <c r="A19979"/>
    </row>
    <row r="19980" spans="1:1" x14ac:dyDescent="0.2">
      <c r="A19980"/>
    </row>
    <row r="19981" spans="1:1" x14ac:dyDescent="0.2">
      <c r="A19981"/>
    </row>
    <row r="19982" spans="1:1" x14ac:dyDescent="0.2">
      <c r="A19982"/>
    </row>
    <row r="19983" spans="1:1" x14ac:dyDescent="0.2">
      <c r="A19983"/>
    </row>
    <row r="19984" spans="1:1" x14ac:dyDescent="0.2">
      <c r="A19984"/>
    </row>
    <row r="19985" spans="1:1" x14ac:dyDescent="0.2">
      <c r="A19985"/>
    </row>
    <row r="19986" spans="1:1" x14ac:dyDescent="0.2">
      <c r="A19986"/>
    </row>
    <row r="19987" spans="1:1" x14ac:dyDescent="0.2">
      <c r="A19987"/>
    </row>
    <row r="19988" spans="1:1" x14ac:dyDescent="0.2">
      <c r="A19988"/>
    </row>
    <row r="19989" spans="1:1" x14ac:dyDescent="0.2">
      <c r="A19989"/>
    </row>
    <row r="19990" spans="1:1" x14ac:dyDescent="0.2">
      <c r="A19990"/>
    </row>
    <row r="19991" spans="1:1" x14ac:dyDescent="0.2">
      <c r="A19991"/>
    </row>
    <row r="19992" spans="1:1" x14ac:dyDescent="0.2">
      <c r="A19992"/>
    </row>
    <row r="19993" spans="1:1" x14ac:dyDescent="0.2">
      <c r="A19993"/>
    </row>
    <row r="19994" spans="1:1" x14ac:dyDescent="0.2">
      <c r="A19994"/>
    </row>
    <row r="19995" spans="1:1" x14ac:dyDescent="0.2">
      <c r="A19995"/>
    </row>
    <row r="19996" spans="1:1" x14ac:dyDescent="0.2">
      <c r="A19996"/>
    </row>
    <row r="19997" spans="1:1" x14ac:dyDescent="0.2">
      <c r="A19997"/>
    </row>
    <row r="19998" spans="1:1" x14ac:dyDescent="0.2">
      <c r="A19998"/>
    </row>
    <row r="19999" spans="1:1" x14ac:dyDescent="0.2">
      <c r="A19999"/>
    </row>
    <row r="20000" spans="1:1" x14ac:dyDescent="0.2">
      <c r="A20000"/>
    </row>
    <row r="20001" spans="1:1" x14ac:dyDescent="0.2">
      <c r="A20001"/>
    </row>
    <row r="20002" spans="1:1" x14ac:dyDescent="0.2">
      <c r="A20002"/>
    </row>
    <row r="20003" spans="1:1" x14ac:dyDescent="0.2">
      <c r="A20003"/>
    </row>
    <row r="20004" spans="1:1" x14ac:dyDescent="0.2">
      <c r="A20004"/>
    </row>
    <row r="20005" spans="1:1" x14ac:dyDescent="0.2">
      <c r="A20005"/>
    </row>
    <row r="20006" spans="1:1" x14ac:dyDescent="0.2">
      <c r="A20006"/>
    </row>
    <row r="20007" spans="1:1" x14ac:dyDescent="0.2">
      <c r="A20007"/>
    </row>
    <row r="20008" spans="1:1" x14ac:dyDescent="0.2">
      <c r="A20008"/>
    </row>
    <row r="20009" spans="1:1" x14ac:dyDescent="0.2">
      <c r="A20009"/>
    </row>
    <row r="20010" spans="1:1" x14ac:dyDescent="0.2">
      <c r="A20010"/>
    </row>
    <row r="20011" spans="1:1" x14ac:dyDescent="0.2">
      <c r="A20011"/>
    </row>
    <row r="20012" spans="1:1" x14ac:dyDescent="0.2">
      <c r="A20012"/>
    </row>
    <row r="20013" spans="1:1" x14ac:dyDescent="0.2">
      <c r="A20013"/>
    </row>
    <row r="20014" spans="1:1" x14ac:dyDescent="0.2">
      <c r="A20014"/>
    </row>
    <row r="20015" spans="1:1" x14ac:dyDescent="0.2">
      <c r="A20015"/>
    </row>
    <row r="20016" spans="1:1" x14ac:dyDescent="0.2">
      <c r="A20016"/>
    </row>
    <row r="20017" spans="1:1" x14ac:dyDescent="0.2">
      <c r="A20017"/>
    </row>
    <row r="20018" spans="1:1" x14ac:dyDescent="0.2">
      <c r="A20018"/>
    </row>
    <row r="20019" spans="1:1" x14ac:dyDescent="0.2">
      <c r="A20019"/>
    </row>
    <row r="20020" spans="1:1" x14ac:dyDescent="0.2">
      <c r="A20020"/>
    </row>
    <row r="20021" spans="1:1" x14ac:dyDescent="0.2">
      <c r="A20021"/>
    </row>
    <row r="20022" spans="1:1" x14ac:dyDescent="0.2">
      <c r="A20022"/>
    </row>
    <row r="20023" spans="1:1" x14ac:dyDescent="0.2">
      <c r="A20023"/>
    </row>
    <row r="20024" spans="1:1" x14ac:dyDescent="0.2">
      <c r="A20024"/>
    </row>
    <row r="20025" spans="1:1" x14ac:dyDescent="0.2">
      <c r="A20025"/>
    </row>
    <row r="20026" spans="1:1" x14ac:dyDescent="0.2">
      <c r="A20026"/>
    </row>
    <row r="20027" spans="1:1" x14ac:dyDescent="0.2">
      <c r="A20027"/>
    </row>
    <row r="20028" spans="1:1" x14ac:dyDescent="0.2">
      <c r="A20028"/>
    </row>
    <row r="20029" spans="1:1" x14ac:dyDescent="0.2">
      <c r="A20029"/>
    </row>
    <row r="20030" spans="1:1" x14ac:dyDescent="0.2">
      <c r="A20030"/>
    </row>
    <row r="20031" spans="1:1" x14ac:dyDescent="0.2">
      <c r="A20031"/>
    </row>
    <row r="20032" spans="1:1" x14ac:dyDescent="0.2">
      <c r="A20032"/>
    </row>
    <row r="20033" spans="1:1" x14ac:dyDescent="0.2">
      <c r="A20033"/>
    </row>
    <row r="20034" spans="1:1" x14ac:dyDescent="0.2">
      <c r="A20034"/>
    </row>
    <row r="20035" spans="1:1" x14ac:dyDescent="0.2">
      <c r="A20035"/>
    </row>
    <row r="20036" spans="1:1" x14ac:dyDescent="0.2">
      <c r="A20036"/>
    </row>
    <row r="20037" spans="1:1" x14ac:dyDescent="0.2">
      <c r="A20037"/>
    </row>
    <row r="20038" spans="1:1" x14ac:dyDescent="0.2">
      <c r="A20038"/>
    </row>
    <row r="20039" spans="1:1" x14ac:dyDescent="0.2">
      <c r="A20039"/>
    </row>
    <row r="20040" spans="1:1" x14ac:dyDescent="0.2">
      <c r="A20040"/>
    </row>
    <row r="20041" spans="1:1" x14ac:dyDescent="0.2">
      <c r="A20041"/>
    </row>
    <row r="20042" spans="1:1" x14ac:dyDescent="0.2">
      <c r="A20042"/>
    </row>
    <row r="20043" spans="1:1" x14ac:dyDescent="0.2">
      <c r="A20043"/>
    </row>
    <row r="20044" spans="1:1" x14ac:dyDescent="0.2">
      <c r="A20044"/>
    </row>
    <row r="20045" spans="1:1" x14ac:dyDescent="0.2">
      <c r="A20045"/>
    </row>
    <row r="20046" spans="1:1" x14ac:dyDescent="0.2">
      <c r="A20046"/>
    </row>
    <row r="20047" spans="1:1" x14ac:dyDescent="0.2">
      <c r="A20047"/>
    </row>
    <row r="20048" spans="1:1" x14ac:dyDescent="0.2">
      <c r="A20048"/>
    </row>
    <row r="20049" spans="1:1" x14ac:dyDescent="0.2">
      <c r="A20049"/>
    </row>
    <row r="20050" spans="1:1" x14ac:dyDescent="0.2">
      <c r="A20050"/>
    </row>
    <row r="20051" spans="1:1" x14ac:dyDescent="0.2">
      <c r="A20051"/>
    </row>
    <row r="20052" spans="1:1" x14ac:dyDescent="0.2">
      <c r="A20052"/>
    </row>
    <row r="20053" spans="1:1" x14ac:dyDescent="0.2">
      <c r="A20053"/>
    </row>
    <row r="20054" spans="1:1" x14ac:dyDescent="0.2">
      <c r="A20054"/>
    </row>
    <row r="20055" spans="1:1" x14ac:dyDescent="0.2">
      <c r="A20055"/>
    </row>
    <row r="20056" spans="1:1" x14ac:dyDescent="0.2">
      <c r="A20056"/>
    </row>
    <row r="20057" spans="1:1" x14ac:dyDescent="0.2">
      <c r="A20057"/>
    </row>
    <row r="20058" spans="1:1" x14ac:dyDescent="0.2">
      <c r="A20058"/>
    </row>
    <row r="20059" spans="1:1" x14ac:dyDescent="0.2">
      <c r="A20059"/>
    </row>
    <row r="20060" spans="1:1" x14ac:dyDescent="0.2">
      <c r="A20060"/>
    </row>
    <row r="20061" spans="1:1" x14ac:dyDescent="0.2">
      <c r="A20061"/>
    </row>
    <row r="20062" spans="1:1" x14ac:dyDescent="0.2">
      <c r="A20062"/>
    </row>
    <row r="20063" spans="1:1" x14ac:dyDescent="0.2">
      <c r="A20063"/>
    </row>
    <row r="20064" spans="1:1" x14ac:dyDescent="0.2">
      <c r="A20064"/>
    </row>
    <row r="20065" spans="1:1" x14ac:dyDescent="0.2">
      <c r="A20065"/>
    </row>
    <row r="20066" spans="1:1" x14ac:dyDescent="0.2">
      <c r="A20066"/>
    </row>
    <row r="20067" spans="1:1" x14ac:dyDescent="0.2">
      <c r="A20067"/>
    </row>
    <row r="20068" spans="1:1" x14ac:dyDescent="0.2">
      <c r="A20068"/>
    </row>
    <row r="20069" spans="1:1" x14ac:dyDescent="0.2">
      <c r="A20069"/>
    </row>
    <row r="20070" spans="1:1" x14ac:dyDescent="0.2">
      <c r="A20070"/>
    </row>
    <row r="20071" spans="1:1" x14ac:dyDescent="0.2">
      <c r="A20071"/>
    </row>
    <row r="20072" spans="1:1" x14ac:dyDescent="0.2">
      <c r="A20072"/>
    </row>
    <row r="20073" spans="1:1" x14ac:dyDescent="0.2">
      <c r="A20073"/>
    </row>
    <row r="20074" spans="1:1" x14ac:dyDescent="0.2">
      <c r="A20074"/>
    </row>
    <row r="20075" spans="1:1" x14ac:dyDescent="0.2">
      <c r="A20075"/>
    </row>
    <row r="20076" spans="1:1" x14ac:dyDescent="0.2">
      <c r="A20076"/>
    </row>
    <row r="20077" spans="1:1" x14ac:dyDescent="0.2">
      <c r="A20077"/>
    </row>
    <row r="20078" spans="1:1" x14ac:dyDescent="0.2">
      <c r="A20078"/>
    </row>
    <row r="20079" spans="1:1" x14ac:dyDescent="0.2">
      <c r="A20079"/>
    </row>
    <row r="20080" spans="1:1" x14ac:dyDescent="0.2">
      <c r="A20080"/>
    </row>
    <row r="20081" spans="1:1" x14ac:dyDescent="0.2">
      <c r="A20081"/>
    </row>
    <row r="20082" spans="1:1" x14ac:dyDescent="0.2">
      <c r="A20082"/>
    </row>
    <row r="20083" spans="1:1" x14ac:dyDescent="0.2">
      <c r="A20083"/>
    </row>
    <row r="20084" spans="1:1" x14ac:dyDescent="0.2">
      <c r="A20084"/>
    </row>
    <row r="20085" spans="1:1" x14ac:dyDescent="0.2">
      <c r="A20085"/>
    </row>
    <row r="20086" spans="1:1" x14ac:dyDescent="0.2">
      <c r="A20086"/>
    </row>
    <row r="20087" spans="1:1" x14ac:dyDescent="0.2">
      <c r="A20087"/>
    </row>
    <row r="20088" spans="1:1" x14ac:dyDescent="0.2">
      <c r="A20088"/>
    </row>
    <row r="20089" spans="1:1" x14ac:dyDescent="0.2">
      <c r="A20089"/>
    </row>
    <row r="20090" spans="1:1" x14ac:dyDescent="0.2">
      <c r="A20090"/>
    </row>
    <row r="20091" spans="1:1" x14ac:dyDescent="0.2">
      <c r="A20091"/>
    </row>
    <row r="20092" spans="1:1" x14ac:dyDescent="0.2">
      <c r="A20092"/>
    </row>
    <row r="20093" spans="1:1" x14ac:dyDescent="0.2">
      <c r="A20093"/>
    </row>
    <row r="20094" spans="1:1" x14ac:dyDescent="0.2">
      <c r="A20094"/>
    </row>
    <row r="20095" spans="1:1" x14ac:dyDescent="0.2">
      <c r="A20095"/>
    </row>
    <row r="20096" spans="1:1" x14ac:dyDescent="0.2">
      <c r="A20096"/>
    </row>
    <row r="20097" spans="1:1" x14ac:dyDescent="0.2">
      <c r="A20097"/>
    </row>
    <row r="20098" spans="1:1" x14ac:dyDescent="0.2">
      <c r="A20098"/>
    </row>
    <row r="20099" spans="1:1" x14ac:dyDescent="0.2">
      <c r="A20099"/>
    </row>
    <row r="20100" spans="1:1" x14ac:dyDescent="0.2">
      <c r="A20100"/>
    </row>
    <row r="20101" spans="1:1" x14ac:dyDescent="0.2">
      <c r="A20101"/>
    </row>
    <row r="20102" spans="1:1" x14ac:dyDescent="0.2">
      <c r="A20102"/>
    </row>
    <row r="20103" spans="1:1" x14ac:dyDescent="0.2">
      <c r="A20103"/>
    </row>
    <row r="20104" spans="1:1" x14ac:dyDescent="0.2">
      <c r="A20104"/>
    </row>
    <row r="20105" spans="1:1" x14ac:dyDescent="0.2">
      <c r="A20105"/>
    </row>
    <row r="20106" spans="1:1" x14ac:dyDescent="0.2">
      <c r="A20106"/>
    </row>
    <row r="20107" spans="1:1" x14ac:dyDescent="0.2">
      <c r="A20107"/>
    </row>
    <row r="20108" spans="1:1" x14ac:dyDescent="0.2">
      <c r="A20108"/>
    </row>
    <row r="20109" spans="1:1" x14ac:dyDescent="0.2">
      <c r="A20109"/>
    </row>
    <row r="20110" spans="1:1" x14ac:dyDescent="0.2">
      <c r="A20110"/>
    </row>
    <row r="20111" spans="1:1" x14ac:dyDescent="0.2">
      <c r="A20111"/>
    </row>
    <row r="20112" spans="1:1" x14ac:dyDescent="0.2">
      <c r="A20112"/>
    </row>
    <row r="20113" spans="1:1" x14ac:dyDescent="0.2">
      <c r="A20113"/>
    </row>
    <row r="20114" spans="1:1" x14ac:dyDescent="0.2">
      <c r="A20114"/>
    </row>
    <row r="20115" spans="1:1" x14ac:dyDescent="0.2">
      <c r="A20115"/>
    </row>
    <row r="20116" spans="1:1" x14ac:dyDescent="0.2">
      <c r="A20116"/>
    </row>
    <row r="20117" spans="1:1" x14ac:dyDescent="0.2">
      <c r="A20117"/>
    </row>
    <row r="20118" spans="1:1" x14ac:dyDescent="0.2">
      <c r="A20118"/>
    </row>
    <row r="20119" spans="1:1" x14ac:dyDescent="0.2">
      <c r="A20119"/>
    </row>
    <row r="20120" spans="1:1" x14ac:dyDescent="0.2">
      <c r="A20120"/>
    </row>
    <row r="20121" spans="1:1" x14ac:dyDescent="0.2">
      <c r="A20121"/>
    </row>
    <row r="20122" spans="1:1" x14ac:dyDescent="0.2">
      <c r="A20122"/>
    </row>
    <row r="20123" spans="1:1" x14ac:dyDescent="0.2">
      <c r="A20123"/>
    </row>
    <row r="20124" spans="1:1" x14ac:dyDescent="0.2">
      <c r="A20124"/>
    </row>
    <row r="20125" spans="1:1" x14ac:dyDescent="0.2">
      <c r="A20125"/>
    </row>
    <row r="20126" spans="1:1" x14ac:dyDescent="0.2">
      <c r="A20126"/>
    </row>
    <row r="20127" spans="1:1" x14ac:dyDescent="0.2">
      <c r="A20127"/>
    </row>
    <row r="20128" spans="1:1" x14ac:dyDescent="0.2">
      <c r="A20128"/>
    </row>
    <row r="20129" spans="1:1" x14ac:dyDescent="0.2">
      <c r="A20129"/>
    </row>
    <row r="20130" spans="1:1" x14ac:dyDescent="0.2">
      <c r="A20130"/>
    </row>
    <row r="20131" spans="1:1" x14ac:dyDescent="0.2">
      <c r="A20131"/>
    </row>
    <row r="20132" spans="1:1" x14ac:dyDescent="0.2">
      <c r="A20132"/>
    </row>
    <row r="20133" spans="1:1" x14ac:dyDescent="0.2">
      <c r="A20133"/>
    </row>
    <row r="20134" spans="1:1" x14ac:dyDescent="0.2">
      <c r="A20134"/>
    </row>
    <row r="20135" spans="1:1" x14ac:dyDescent="0.2">
      <c r="A20135"/>
    </row>
    <row r="20136" spans="1:1" x14ac:dyDescent="0.2">
      <c r="A20136"/>
    </row>
    <row r="20137" spans="1:1" x14ac:dyDescent="0.2">
      <c r="A20137"/>
    </row>
    <row r="20138" spans="1:1" x14ac:dyDescent="0.2">
      <c r="A20138"/>
    </row>
    <row r="20139" spans="1:1" x14ac:dyDescent="0.2">
      <c r="A20139"/>
    </row>
    <row r="20140" spans="1:1" x14ac:dyDescent="0.2">
      <c r="A20140"/>
    </row>
    <row r="20141" spans="1:1" x14ac:dyDescent="0.2">
      <c r="A20141"/>
    </row>
    <row r="20142" spans="1:1" x14ac:dyDescent="0.2">
      <c r="A20142"/>
    </row>
    <row r="20143" spans="1:1" x14ac:dyDescent="0.2">
      <c r="A20143"/>
    </row>
    <row r="20144" spans="1:1" x14ac:dyDescent="0.2">
      <c r="A20144"/>
    </row>
    <row r="20145" spans="1:1" x14ac:dyDescent="0.2">
      <c r="A20145"/>
    </row>
    <row r="20146" spans="1:1" x14ac:dyDescent="0.2">
      <c r="A20146"/>
    </row>
    <row r="20147" spans="1:1" x14ac:dyDescent="0.2">
      <c r="A20147"/>
    </row>
    <row r="20148" spans="1:1" x14ac:dyDescent="0.2">
      <c r="A20148"/>
    </row>
    <row r="20149" spans="1:1" x14ac:dyDescent="0.2">
      <c r="A20149"/>
    </row>
    <row r="20150" spans="1:1" x14ac:dyDescent="0.2">
      <c r="A20150"/>
    </row>
    <row r="20151" spans="1:1" x14ac:dyDescent="0.2">
      <c r="A20151"/>
    </row>
    <row r="20152" spans="1:1" x14ac:dyDescent="0.2">
      <c r="A20152"/>
    </row>
    <row r="20153" spans="1:1" x14ac:dyDescent="0.2">
      <c r="A20153"/>
    </row>
    <row r="20154" spans="1:1" x14ac:dyDescent="0.2">
      <c r="A20154"/>
    </row>
    <row r="20155" spans="1:1" x14ac:dyDescent="0.2">
      <c r="A20155"/>
    </row>
    <row r="20156" spans="1:1" x14ac:dyDescent="0.2">
      <c r="A20156"/>
    </row>
    <row r="20157" spans="1:1" x14ac:dyDescent="0.2">
      <c r="A20157"/>
    </row>
    <row r="20158" spans="1:1" x14ac:dyDescent="0.2">
      <c r="A20158"/>
    </row>
    <row r="20159" spans="1:1" x14ac:dyDescent="0.2">
      <c r="A20159"/>
    </row>
    <row r="20160" spans="1:1" x14ac:dyDescent="0.2">
      <c r="A20160"/>
    </row>
    <row r="20161" spans="1:1" x14ac:dyDescent="0.2">
      <c r="A20161"/>
    </row>
    <row r="20162" spans="1:1" x14ac:dyDescent="0.2">
      <c r="A20162"/>
    </row>
    <row r="20163" spans="1:1" x14ac:dyDescent="0.2">
      <c r="A20163"/>
    </row>
    <row r="20164" spans="1:1" x14ac:dyDescent="0.2">
      <c r="A20164"/>
    </row>
    <row r="20165" spans="1:1" x14ac:dyDescent="0.2">
      <c r="A20165"/>
    </row>
    <row r="20166" spans="1:1" x14ac:dyDescent="0.2">
      <c r="A20166"/>
    </row>
    <row r="20167" spans="1:1" x14ac:dyDescent="0.2">
      <c r="A20167"/>
    </row>
    <row r="20168" spans="1:1" x14ac:dyDescent="0.2">
      <c r="A20168"/>
    </row>
    <row r="20169" spans="1:1" x14ac:dyDescent="0.2">
      <c r="A20169"/>
    </row>
    <row r="20170" spans="1:1" x14ac:dyDescent="0.2">
      <c r="A20170"/>
    </row>
    <row r="20171" spans="1:1" x14ac:dyDescent="0.2">
      <c r="A20171"/>
    </row>
    <row r="20172" spans="1:1" x14ac:dyDescent="0.2">
      <c r="A20172"/>
    </row>
    <row r="20173" spans="1:1" x14ac:dyDescent="0.2">
      <c r="A20173"/>
    </row>
    <row r="20174" spans="1:1" x14ac:dyDescent="0.2">
      <c r="A20174"/>
    </row>
    <row r="20175" spans="1:1" x14ac:dyDescent="0.2">
      <c r="A20175"/>
    </row>
    <row r="20176" spans="1:1" x14ac:dyDescent="0.2">
      <c r="A20176"/>
    </row>
    <row r="20177" spans="1:1" x14ac:dyDescent="0.2">
      <c r="A20177"/>
    </row>
    <row r="20178" spans="1:1" x14ac:dyDescent="0.2">
      <c r="A20178"/>
    </row>
    <row r="20179" spans="1:1" x14ac:dyDescent="0.2">
      <c r="A20179"/>
    </row>
    <row r="20180" spans="1:1" x14ac:dyDescent="0.2">
      <c r="A20180"/>
    </row>
    <row r="20181" spans="1:1" x14ac:dyDescent="0.2">
      <c r="A20181"/>
    </row>
    <row r="20182" spans="1:1" x14ac:dyDescent="0.2">
      <c r="A20182"/>
    </row>
    <row r="20183" spans="1:1" x14ac:dyDescent="0.2">
      <c r="A20183"/>
    </row>
    <row r="20184" spans="1:1" x14ac:dyDescent="0.2">
      <c r="A20184"/>
    </row>
    <row r="20185" spans="1:1" x14ac:dyDescent="0.2">
      <c r="A20185"/>
    </row>
    <row r="20186" spans="1:1" x14ac:dyDescent="0.2">
      <c r="A20186"/>
    </row>
    <row r="20187" spans="1:1" x14ac:dyDescent="0.2">
      <c r="A20187"/>
    </row>
    <row r="20188" spans="1:1" x14ac:dyDescent="0.2">
      <c r="A20188"/>
    </row>
    <row r="20189" spans="1:1" x14ac:dyDescent="0.2">
      <c r="A20189"/>
    </row>
    <row r="20190" spans="1:1" x14ac:dyDescent="0.2">
      <c r="A20190"/>
    </row>
    <row r="20191" spans="1:1" x14ac:dyDescent="0.2">
      <c r="A20191"/>
    </row>
    <row r="20192" spans="1:1" x14ac:dyDescent="0.2">
      <c r="A20192"/>
    </row>
    <row r="20193" spans="1:1" x14ac:dyDescent="0.2">
      <c r="A20193"/>
    </row>
    <row r="20194" spans="1:1" x14ac:dyDescent="0.2">
      <c r="A20194"/>
    </row>
    <row r="20195" spans="1:1" x14ac:dyDescent="0.2">
      <c r="A20195"/>
    </row>
    <row r="20196" spans="1:1" x14ac:dyDescent="0.2">
      <c r="A20196"/>
    </row>
    <row r="20197" spans="1:1" x14ac:dyDescent="0.2">
      <c r="A20197"/>
    </row>
    <row r="20198" spans="1:1" x14ac:dyDescent="0.2">
      <c r="A20198"/>
    </row>
    <row r="20199" spans="1:1" x14ac:dyDescent="0.2">
      <c r="A20199"/>
    </row>
    <row r="20200" spans="1:1" x14ac:dyDescent="0.2">
      <c r="A20200"/>
    </row>
    <row r="20201" spans="1:1" x14ac:dyDescent="0.2">
      <c r="A20201"/>
    </row>
    <row r="20202" spans="1:1" x14ac:dyDescent="0.2">
      <c r="A20202"/>
    </row>
    <row r="20203" spans="1:1" x14ac:dyDescent="0.2">
      <c r="A20203"/>
    </row>
    <row r="20204" spans="1:1" x14ac:dyDescent="0.2">
      <c r="A20204"/>
    </row>
    <row r="20205" spans="1:1" x14ac:dyDescent="0.2">
      <c r="A20205"/>
    </row>
    <row r="20206" spans="1:1" x14ac:dyDescent="0.2">
      <c r="A20206"/>
    </row>
    <row r="20207" spans="1:1" x14ac:dyDescent="0.2">
      <c r="A20207"/>
    </row>
    <row r="20208" spans="1:1" x14ac:dyDescent="0.2">
      <c r="A20208"/>
    </row>
    <row r="20209" spans="1:1" x14ac:dyDescent="0.2">
      <c r="A20209"/>
    </row>
    <row r="20210" spans="1:1" x14ac:dyDescent="0.2">
      <c r="A20210"/>
    </row>
    <row r="20211" spans="1:1" x14ac:dyDescent="0.2">
      <c r="A20211"/>
    </row>
    <row r="20212" spans="1:1" x14ac:dyDescent="0.2">
      <c r="A20212"/>
    </row>
    <row r="20213" spans="1:1" x14ac:dyDescent="0.2">
      <c r="A20213"/>
    </row>
    <row r="20214" spans="1:1" x14ac:dyDescent="0.2">
      <c r="A20214"/>
    </row>
    <row r="20215" spans="1:1" x14ac:dyDescent="0.2">
      <c r="A20215"/>
    </row>
    <row r="20216" spans="1:1" x14ac:dyDescent="0.2">
      <c r="A20216"/>
    </row>
    <row r="20217" spans="1:1" x14ac:dyDescent="0.2">
      <c r="A20217"/>
    </row>
    <row r="20218" spans="1:1" x14ac:dyDescent="0.2">
      <c r="A20218"/>
    </row>
    <row r="20219" spans="1:1" x14ac:dyDescent="0.2">
      <c r="A20219"/>
    </row>
    <row r="20220" spans="1:1" x14ac:dyDescent="0.2">
      <c r="A20220"/>
    </row>
    <row r="20221" spans="1:1" x14ac:dyDescent="0.2">
      <c r="A20221"/>
    </row>
    <row r="20222" spans="1:1" x14ac:dyDescent="0.2">
      <c r="A20222"/>
    </row>
    <row r="20223" spans="1:1" x14ac:dyDescent="0.2">
      <c r="A20223"/>
    </row>
    <row r="20224" spans="1:1" x14ac:dyDescent="0.2">
      <c r="A20224"/>
    </row>
    <row r="20225" spans="1:1" x14ac:dyDescent="0.2">
      <c r="A20225"/>
    </row>
    <row r="20226" spans="1:1" x14ac:dyDescent="0.2">
      <c r="A20226"/>
    </row>
    <row r="20227" spans="1:1" x14ac:dyDescent="0.2">
      <c r="A20227"/>
    </row>
    <row r="20228" spans="1:1" x14ac:dyDescent="0.2">
      <c r="A20228"/>
    </row>
    <row r="20229" spans="1:1" x14ac:dyDescent="0.2">
      <c r="A20229"/>
    </row>
    <row r="20230" spans="1:1" x14ac:dyDescent="0.2">
      <c r="A20230"/>
    </row>
    <row r="20231" spans="1:1" x14ac:dyDescent="0.2">
      <c r="A20231"/>
    </row>
    <row r="20232" spans="1:1" x14ac:dyDescent="0.2">
      <c r="A20232"/>
    </row>
    <row r="20233" spans="1:1" x14ac:dyDescent="0.2">
      <c r="A20233"/>
    </row>
    <row r="20234" spans="1:1" x14ac:dyDescent="0.2">
      <c r="A20234"/>
    </row>
    <row r="20235" spans="1:1" x14ac:dyDescent="0.2">
      <c r="A20235"/>
    </row>
    <row r="20236" spans="1:1" x14ac:dyDescent="0.2">
      <c r="A20236"/>
    </row>
    <row r="20237" spans="1:1" x14ac:dyDescent="0.2">
      <c r="A20237"/>
    </row>
    <row r="20238" spans="1:1" x14ac:dyDescent="0.2">
      <c r="A20238"/>
    </row>
    <row r="20239" spans="1:1" x14ac:dyDescent="0.2">
      <c r="A20239"/>
    </row>
    <row r="20240" spans="1:1" x14ac:dyDescent="0.2">
      <c r="A20240"/>
    </row>
    <row r="20241" spans="1:1" x14ac:dyDescent="0.2">
      <c r="A20241"/>
    </row>
    <row r="20242" spans="1:1" x14ac:dyDescent="0.2">
      <c r="A20242"/>
    </row>
    <row r="20243" spans="1:1" x14ac:dyDescent="0.2">
      <c r="A20243"/>
    </row>
    <row r="20244" spans="1:1" x14ac:dyDescent="0.2">
      <c r="A20244"/>
    </row>
    <row r="20245" spans="1:1" x14ac:dyDescent="0.2">
      <c r="A20245"/>
    </row>
    <row r="20246" spans="1:1" x14ac:dyDescent="0.2">
      <c r="A20246"/>
    </row>
    <row r="20247" spans="1:1" x14ac:dyDescent="0.2">
      <c r="A20247"/>
    </row>
    <row r="20248" spans="1:1" x14ac:dyDescent="0.2">
      <c r="A20248"/>
    </row>
    <row r="20249" spans="1:1" x14ac:dyDescent="0.2">
      <c r="A20249"/>
    </row>
    <row r="20250" spans="1:1" x14ac:dyDescent="0.2">
      <c r="A20250"/>
    </row>
    <row r="20251" spans="1:1" x14ac:dyDescent="0.2">
      <c r="A20251"/>
    </row>
    <row r="20252" spans="1:1" x14ac:dyDescent="0.2">
      <c r="A20252"/>
    </row>
    <row r="20253" spans="1:1" x14ac:dyDescent="0.2">
      <c r="A20253"/>
    </row>
    <row r="20254" spans="1:1" x14ac:dyDescent="0.2">
      <c r="A20254"/>
    </row>
    <row r="20255" spans="1:1" x14ac:dyDescent="0.2">
      <c r="A20255"/>
    </row>
    <row r="20256" spans="1:1" x14ac:dyDescent="0.2">
      <c r="A20256"/>
    </row>
    <row r="20257" spans="1:1" x14ac:dyDescent="0.2">
      <c r="A20257"/>
    </row>
    <row r="20258" spans="1:1" x14ac:dyDescent="0.2">
      <c r="A20258"/>
    </row>
    <row r="20259" spans="1:1" x14ac:dyDescent="0.2">
      <c r="A20259"/>
    </row>
    <row r="20260" spans="1:1" x14ac:dyDescent="0.2">
      <c r="A20260"/>
    </row>
    <row r="20261" spans="1:1" x14ac:dyDescent="0.2">
      <c r="A20261"/>
    </row>
    <row r="20262" spans="1:1" x14ac:dyDescent="0.2">
      <c r="A20262"/>
    </row>
    <row r="20263" spans="1:1" x14ac:dyDescent="0.2">
      <c r="A20263"/>
    </row>
    <row r="20264" spans="1:1" x14ac:dyDescent="0.2">
      <c r="A20264"/>
    </row>
    <row r="20265" spans="1:1" x14ac:dyDescent="0.2">
      <c r="A20265"/>
    </row>
    <row r="20266" spans="1:1" x14ac:dyDescent="0.2">
      <c r="A20266"/>
    </row>
    <row r="20267" spans="1:1" x14ac:dyDescent="0.2">
      <c r="A20267"/>
    </row>
    <row r="20268" spans="1:1" x14ac:dyDescent="0.2">
      <c r="A20268"/>
    </row>
    <row r="20269" spans="1:1" x14ac:dyDescent="0.2">
      <c r="A20269"/>
    </row>
    <row r="20270" spans="1:1" x14ac:dyDescent="0.2">
      <c r="A20270"/>
    </row>
    <row r="20271" spans="1:1" x14ac:dyDescent="0.2">
      <c r="A20271"/>
    </row>
    <row r="20272" spans="1:1" x14ac:dyDescent="0.2">
      <c r="A20272"/>
    </row>
    <row r="20273" spans="1:1" x14ac:dyDescent="0.2">
      <c r="A20273"/>
    </row>
    <row r="20274" spans="1:1" x14ac:dyDescent="0.2">
      <c r="A20274"/>
    </row>
    <row r="20275" spans="1:1" x14ac:dyDescent="0.2">
      <c r="A20275"/>
    </row>
    <row r="20276" spans="1:1" x14ac:dyDescent="0.2">
      <c r="A20276"/>
    </row>
    <row r="20277" spans="1:1" x14ac:dyDescent="0.2">
      <c r="A20277"/>
    </row>
    <row r="20278" spans="1:1" x14ac:dyDescent="0.2">
      <c r="A20278"/>
    </row>
    <row r="20279" spans="1:1" x14ac:dyDescent="0.2">
      <c r="A20279"/>
    </row>
    <row r="20280" spans="1:1" x14ac:dyDescent="0.2">
      <c r="A20280"/>
    </row>
    <row r="20281" spans="1:1" x14ac:dyDescent="0.2">
      <c r="A20281"/>
    </row>
    <row r="20282" spans="1:1" x14ac:dyDescent="0.2">
      <c r="A20282"/>
    </row>
    <row r="20283" spans="1:1" x14ac:dyDescent="0.2">
      <c r="A20283"/>
    </row>
    <row r="20284" spans="1:1" x14ac:dyDescent="0.2">
      <c r="A20284"/>
    </row>
    <row r="20285" spans="1:1" x14ac:dyDescent="0.2">
      <c r="A20285"/>
    </row>
    <row r="20286" spans="1:1" x14ac:dyDescent="0.2">
      <c r="A20286"/>
    </row>
    <row r="20287" spans="1:1" x14ac:dyDescent="0.2">
      <c r="A20287"/>
    </row>
    <row r="20288" spans="1:1" x14ac:dyDescent="0.2">
      <c r="A20288"/>
    </row>
    <row r="20289" spans="1:1" x14ac:dyDescent="0.2">
      <c r="A20289"/>
    </row>
    <row r="20290" spans="1:1" x14ac:dyDescent="0.2">
      <c r="A20290"/>
    </row>
    <row r="20291" spans="1:1" x14ac:dyDescent="0.2">
      <c r="A20291"/>
    </row>
    <row r="20292" spans="1:1" x14ac:dyDescent="0.2">
      <c r="A20292"/>
    </row>
    <row r="20293" spans="1:1" x14ac:dyDescent="0.2">
      <c r="A20293"/>
    </row>
    <row r="20294" spans="1:1" x14ac:dyDescent="0.2">
      <c r="A20294"/>
    </row>
    <row r="20295" spans="1:1" x14ac:dyDescent="0.2">
      <c r="A20295"/>
    </row>
    <row r="20296" spans="1:1" x14ac:dyDescent="0.2">
      <c r="A20296"/>
    </row>
    <row r="20297" spans="1:1" x14ac:dyDescent="0.2">
      <c r="A20297"/>
    </row>
    <row r="20298" spans="1:1" x14ac:dyDescent="0.2">
      <c r="A20298"/>
    </row>
    <row r="20299" spans="1:1" x14ac:dyDescent="0.2">
      <c r="A20299"/>
    </row>
    <row r="20300" spans="1:1" x14ac:dyDescent="0.2">
      <c r="A20300"/>
    </row>
    <row r="20301" spans="1:1" x14ac:dyDescent="0.2">
      <c r="A20301"/>
    </row>
    <row r="20302" spans="1:1" x14ac:dyDescent="0.2">
      <c r="A20302"/>
    </row>
    <row r="20303" spans="1:1" x14ac:dyDescent="0.2">
      <c r="A20303"/>
    </row>
    <row r="20304" spans="1:1" x14ac:dyDescent="0.2">
      <c r="A20304"/>
    </row>
    <row r="20305" spans="1:1" x14ac:dyDescent="0.2">
      <c r="A20305"/>
    </row>
    <row r="20306" spans="1:1" x14ac:dyDescent="0.2">
      <c r="A20306"/>
    </row>
    <row r="20307" spans="1:1" x14ac:dyDescent="0.2">
      <c r="A20307"/>
    </row>
    <row r="20308" spans="1:1" x14ac:dyDescent="0.2">
      <c r="A20308"/>
    </row>
    <row r="20309" spans="1:1" x14ac:dyDescent="0.2">
      <c r="A20309"/>
    </row>
    <row r="20310" spans="1:1" x14ac:dyDescent="0.2">
      <c r="A20310"/>
    </row>
    <row r="20311" spans="1:1" x14ac:dyDescent="0.2">
      <c r="A20311"/>
    </row>
    <row r="20312" spans="1:1" x14ac:dyDescent="0.2">
      <c r="A20312"/>
    </row>
    <row r="20313" spans="1:1" x14ac:dyDescent="0.2">
      <c r="A20313"/>
    </row>
    <row r="20314" spans="1:1" x14ac:dyDescent="0.2">
      <c r="A20314"/>
    </row>
    <row r="20315" spans="1:1" x14ac:dyDescent="0.2">
      <c r="A20315"/>
    </row>
    <row r="20316" spans="1:1" x14ac:dyDescent="0.2">
      <c r="A20316"/>
    </row>
    <row r="20317" spans="1:1" x14ac:dyDescent="0.2">
      <c r="A20317"/>
    </row>
    <row r="20318" spans="1:1" x14ac:dyDescent="0.2">
      <c r="A20318"/>
    </row>
    <row r="20319" spans="1:1" x14ac:dyDescent="0.2">
      <c r="A20319"/>
    </row>
    <row r="20320" spans="1:1" x14ac:dyDescent="0.2">
      <c r="A20320"/>
    </row>
    <row r="20321" spans="1:1" x14ac:dyDescent="0.2">
      <c r="A20321"/>
    </row>
    <row r="20322" spans="1:1" x14ac:dyDescent="0.2">
      <c r="A20322"/>
    </row>
    <row r="20323" spans="1:1" x14ac:dyDescent="0.2">
      <c r="A20323"/>
    </row>
    <row r="20324" spans="1:1" x14ac:dyDescent="0.2">
      <c r="A20324"/>
    </row>
    <row r="20325" spans="1:1" x14ac:dyDescent="0.2">
      <c r="A20325"/>
    </row>
    <row r="20326" spans="1:1" x14ac:dyDescent="0.2">
      <c r="A20326"/>
    </row>
    <row r="20327" spans="1:1" x14ac:dyDescent="0.2">
      <c r="A20327"/>
    </row>
    <row r="20328" spans="1:1" x14ac:dyDescent="0.2">
      <c r="A20328"/>
    </row>
    <row r="20329" spans="1:1" x14ac:dyDescent="0.2">
      <c r="A20329"/>
    </row>
    <row r="20330" spans="1:1" x14ac:dyDescent="0.2">
      <c r="A20330"/>
    </row>
    <row r="20331" spans="1:1" x14ac:dyDescent="0.2">
      <c r="A20331"/>
    </row>
    <row r="20332" spans="1:1" x14ac:dyDescent="0.2">
      <c r="A20332"/>
    </row>
    <row r="20333" spans="1:1" x14ac:dyDescent="0.2">
      <c r="A20333"/>
    </row>
    <row r="20334" spans="1:1" x14ac:dyDescent="0.2">
      <c r="A20334"/>
    </row>
    <row r="20335" spans="1:1" x14ac:dyDescent="0.2">
      <c r="A20335"/>
    </row>
    <row r="20336" spans="1:1" x14ac:dyDescent="0.2">
      <c r="A20336"/>
    </row>
    <row r="20337" spans="1:1" x14ac:dyDescent="0.2">
      <c r="A20337"/>
    </row>
    <row r="20338" spans="1:1" x14ac:dyDescent="0.2">
      <c r="A20338"/>
    </row>
    <row r="20339" spans="1:1" x14ac:dyDescent="0.2">
      <c r="A20339"/>
    </row>
    <row r="20340" spans="1:1" x14ac:dyDescent="0.2">
      <c r="A20340"/>
    </row>
    <row r="20341" spans="1:1" x14ac:dyDescent="0.2">
      <c r="A20341"/>
    </row>
    <row r="20342" spans="1:1" x14ac:dyDescent="0.2">
      <c r="A20342"/>
    </row>
    <row r="20343" spans="1:1" x14ac:dyDescent="0.2">
      <c r="A20343"/>
    </row>
    <row r="20344" spans="1:1" x14ac:dyDescent="0.2">
      <c r="A20344"/>
    </row>
    <row r="20345" spans="1:1" x14ac:dyDescent="0.2">
      <c r="A20345"/>
    </row>
    <row r="20346" spans="1:1" x14ac:dyDescent="0.2">
      <c r="A20346"/>
    </row>
    <row r="20347" spans="1:1" x14ac:dyDescent="0.2">
      <c r="A20347"/>
    </row>
    <row r="20348" spans="1:1" x14ac:dyDescent="0.2">
      <c r="A20348"/>
    </row>
    <row r="20349" spans="1:1" x14ac:dyDescent="0.2">
      <c r="A20349"/>
    </row>
    <row r="20350" spans="1:1" x14ac:dyDescent="0.2">
      <c r="A20350"/>
    </row>
    <row r="20351" spans="1:1" x14ac:dyDescent="0.2">
      <c r="A20351"/>
    </row>
    <row r="20352" spans="1:1" x14ac:dyDescent="0.2">
      <c r="A20352"/>
    </row>
    <row r="20353" spans="1:1" x14ac:dyDescent="0.2">
      <c r="A20353"/>
    </row>
    <row r="20354" spans="1:1" x14ac:dyDescent="0.2">
      <c r="A20354"/>
    </row>
    <row r="20355" spans="1:1" x14ac:dyDescent="0.2">
      <c r="A20355"/>
    </row>
    <row r="20356" spans="1:1" x14ac:dyDescent="0.2">
      <c r="A20356"/>
    </row>
    <row r="20357" spans="1:1" x14ac:dyDescent="0.2">
      <c r="A20357"/>
    </row>
    <row r="20358" spans="1:1" x14ac:dyDescent="0.2">
      <c r="A20358"/>
    </row>
    <row r="20359" spans="1:1" x14ac:dyDescent="0.2">
      <c r="A20359"/>
    </row>
    <row r="20360" spans="1:1" x14ac:dyDescent="0.2">
      <c r="A20360"/>
    </row>
    <row r="20361" spans="1:1" x14ac:dyDescent="0.2">
      <c r="A20361"/>
    </row>
    <row r="20362" spans="1:1" x14ac:dyDescent="0.2">
      <c r="A20362"/>
    </row>
    <row r="20363" spans="1:1" x14ac:dyDescent="0.2">
      <c r="A20363"/>
    </row>
    <row r="20364" spans="1:1" x14ac:dyDescent="0.2">
      <c r="A20364"/>
    </row>
    <row r="20365" spans="1:1" x14ac:dyDescent="0.2">
      <c r="A20365"/>
    </row>
    <row r="20366" spans="1:1" x14ac:dyDescent="0.2">
      <c r="A20366"/>
    </row>
    <row r="20367" spans="1:1" x14ac:dyDescent="0.2">
      <c r="A20367"/>
    </row>
    <row r="20368" spans="1:1" x14ac:dyDescent="0.2">
      <c r="A20368"/>
    </row>
    <row r="20369" spans="1:1" x14ac:dyDescent="0.2">
      <c r="A20369"/>
    </row>
    <row r="20370" spans="1:1" x14ac:dyDescent="0.2">
      <c r="A20370"/>
    </row>
    <row r="20371" spans="1:1" x14ac:dyDescent="0.2">
      <c r="A20371"/>
    </row>
    <row r="20372" spans="1:1" x14ac:dyDescent="0.2">
      <c r="A20372"/>
    </row>
    <row r="20373" spans="1:1" x14ac:dyDescent="0.2">
      <c r="A20373"/>
    </row>
    <row r="20374" spans="1:1" x14ac:dyDescent="0.2">
      <c r="A20374"/>
    </row>
    <row r="20375" spans="1:1" x14ac:dyDescent="0.2">
      <c r="A20375"/>
    </row>
    <row r="20376" spans="1:1" x14ac:dyDescent="0.2">
      <c r="A20376"/>
    </row>
    <row r="20377" spans="1:1" x14ac:dyDescent="0.2">
      <c r="A20377"/>
    </row>
    <row r="20378" spans="1:1" x14ac:dyDescent="0.2">
      <c r="A20378"/>
    </row>
    <row r="20379" spans="1:1" x14ac:dyDescent="0.2">
      <c r="A20379"/>
    </row>
    <row r="20380" spans="1:1" x14ac:dyDescent="0.2">
      <c r="A20380"/>
    </row>
    <row r="20381" spans="1:1" x14ac:dyDescent="0.2">
      <c r="A20381"/>
    </row>
    <row r="20382" spans="1:1" x14ac:dyDescent="0.2">
      <c r="A20382"/>
    </row>
    <row r="20383" spans="1:1" x14ac:dyDescent="0.2">
      <c r="A20383"/>
    </row>
    <row r="20384" spans="1:1" x14ac:dyDescent="0.2">
      <c r="A20384"/>
    </row>
    <row r="20385" spans="1:1" x14ac:dyDescent="0.2">
      <c r="A20385"/>
    </row>
    <row r="20386" spans="1:1" x14ac:dyDescent="0.2">
      <c r="A20386"/>
    </row>
    <row r="20387" spans="1:1" x14ac:dyDescent="0.2">
      <c r="A20387"/>
    </row>
    <row r="20388" spans="1:1" x14ac:dyDescent="0.2">
      <c r="A20388"/>
    </row>
    <row r="20389" spans="1:1" x14ac:dyDescent="0.2">
      <c r="A20389"/>
    </row>
    <row r="20390" spans="1:1" x14ac:dyDescent="0.2">
      <c r="A20390"/>
    </row>
    <row r="20391" spans="1:1" x14ac:dyDescent="0.2">
      <c r="A20391"/>
    </row>
    <row r="20392" spans="1:1" x14ac:dyDescent="0.2">
      <c r="A20392"/>
    </row>
    <row r="20393" spans="1:1" x14ac:dyDescent="0.2">
      <c r="A20393"/>
    </row>
    <row r="20394" spans="1:1" x14ac:dyDescent="0.2">
      <c r="A20394"/>
    </row>
    <row r="20395" spans="1:1" x14ac:dyDescent="0.2">
      <c r="A20395"/>
    </row>
    <row r="20396" spans="1:1" x14ac:dyDescent="0.2">
      <c r="A20396"/>
    </row>
    <row r="20397" spans="1:1" x14ac:dyDescent="0.2">
      <c r="A20397"/>
    </row>
    <row r="20398" spans="1:1" x14ac:dyDescent="0.2">
      <c r="A20398"/>
    </row>
    <row r="20399" spans="1:1" x14ac:dyDescent="0.2">
      <c r="A20399"/>
    </row>
    <row r="20400" spans="1:1" x14ac:dyDescent="0.2">
      <c r="A20400"/>
    </row>
    <row r="20401" spans="1:1" x14ac:dyDescent="0.2">
      <c r="A20401"/>
    </row>
    <row r="20402" spans="1:1" x14ac:dyDescent="0.2">
      <c r="A20402"/>
    </row>
    <row r="20403" spans="1:1" x14ac:dyDescent="0.2">
      <c r="A20403"/>
    </row>
    <row r="20404" spans="1:1" x14ac:dyDescent="0.2">
      <c r="A20404"/>
    </row>
    <row r="20405" spans="1:1" x14ac:dyDescent="0.2">
      <c r="A20405"/>
    </row>
    <row r="20406" spans="1:1" x14ac:dyDescent="0.2">
      <c r="A20406"/>
    </row>
    <row r="20407" spans="1:1" x14ac:dyDescent="0.2">
      <c r="A20407"/>
    </row>
    <row r="20408" spans="1:1" x14ac:dyDescent="0.2">
      <c r="A20408"/>
    </row>
    <row r="20409" spans="1:1" x14ac:dyDescent="0.2">
      <c r="A20409"/>
    </row>
    <row r="20410" spans="1:1" x14ac:dyDescent="0.2">
      <c r="A20410"/>
    </row>
    <row r="20411" spans="1:1" x14ac:dyDescent="0.2">
      <c r="A20411"/>
    </row>
    <row r="20412" spans="1:1" x14ac:dyDescent="0.2">
      <c r="A20412"/>
    </row>
    <row r="20413" spans="1:1" x14ac:dyDescent="0.2">
      <c r="A20413"/>
    </row>
    <row r="20414" spans="1:1" x14ac:dyDescent="0.2">
      <c r="A20414"/>
    </row>
    <row r="20415" spans="1:1" x14ac:dyDescent="0.2">
      <c r="A20415"/>
    </row>
    <row r="20416" spans="1:1" x14ac:dyDescent="0.2">
      <c r="A20416"/>
    </row>
    <row r="20417" spans="1:1" x14ac:dyDescent="0.2">
      <c r="A20417"/>
    </row>
    <row r="20418" spans="1:1" x14ac:dyDescent="0.2">
      <c r="A20418"/>
    </row>
    <row r="20419" spans="1:1" x14ac:dyDescent="0.2">
      <c r="A20419"/>
    </row>
    <row r="20420" spans="1:1" x14ac:dyDescent="0.2">
      <c r="A20420"/>
    </row>
    <row r="20421" spans="1:1" x14ac:dyDescent="0.2">
      <c r="A20421"/>
    </row>
    <row r="20422" spans="1:1" x14ac:dyDescent="0.2">
      <c r="A20422"/>
    </row>
    <row r="20423" spans="1:1" x14ac:dyDescent="0.2">
      <c r="A20423"/>
    </row>
    <row r="20424" spans="1:1" x14ac:dyDescent="0.2">
      <c r="A20424"/>
    </row>
    <row r="20425" spans="1:1" x14ac:dyDescent="0.2">
      <c r="A20425"/>
    </row>
    <row r="20426" spans="1:1" x14ac:dyDescent="0.2">
      <c r="A20426"/>
    </row>
    <row r="20427" spans="1:1" x14ac:dyDescent="0.2">
      <c r="A20427"/>
    </row>
    <row r="20428" spans="1:1" x14ac:dyDescent="0.2">
      <c r="A20428"/>
    </row>
    <row r="20429" spans="1:1" x14ac:dyDescent="0.2">
      <c r="A20429"/>
    </row>
    <row r="20430" spans="1:1" x14ac:dyDescent="0.2">
      <c r="A20430"/>
    </row>
    <row r="20431" spans="1:1" x14ac:dyDescent="0.2">
      <c r="A20431"/>
    </row>
    <row r="20432" spans="1:1" x14ac:dyDescent="0.2">
      <c r="A20432"/>
    </row>
    <row r="20433" spans="1:1" x14ac:dyDescent="0.2">
      <c r="A20433"/>
    </row>
    <row r="20434" spans="1:1" x14ac:dyDescent="0.2">
      <c r="A20434"/>
    </row>
    <row r="20435" spans="1:1" x14ac:dyDescent="0.2">
      <c r="A20435"/>
    </row>
    <row r="20436" spans="1:1" x14ac:dyDescent="0.2">
      <c r="A20436"/>
    </row>
    <row r="20437" spans="1:1" x14ac:dyDescent="0.2">
      <c r="A20437"/>
    </row>
    <row r="20438" spans="1:1" x14ac:dyDescent="0.2">
      <c r="A20438"/>
    </row>
    <row r="20439" spans="1:1" x14ac:dyDescent="0.2">
      <c r="A20439"/>
    </row>
    <row r="20440" spans="1:1" x14ac:dyDescent="0.2">
      <c r="A20440"/>
    </row>
    <row r="20441" spans="1:1" x14ac:dyDescent="0.2">
      <c r="A20441"/>
    </row>
    <row r="20442" spans="1:1" x14ac:dyDescent="0.2">
      <c r="A20442"/>
    </row>
    <row r="20443" spans="1:1" x14ac:dyDescent="0.2">
      <c r="A20443"/>
    </row>
    <row r="20444" spans="1:1" x14ac:dyDescent="0.2">
      <c r="A20444"/>
    </row>
    <row r="20445" spans="1:1" x14ac:dyDescent="0.2">
      <c r="A20445"/>
    </row>
    <row r="20446" spans="1:1" x14ac:dyDescent="0.2">
      <c r="A20446"/>
    </row>
    <row r="20447" spans="1:1" x14ac:dyDescent="0.2">
      <c r="A20447"/>
    </row>
    <row r="20448" spans="1:1" x14ac:dyDescent="0.2">
      <c r="A20448"/>
    </row>
    <row r="20449" spans="1:1" x14ac:dyDescent="0.2">
      <c r="A20449"/>
    </row>
    <row r="20450" spans="1:1" x14ac:dyDescent="0.2">
      <c r="A20450"/>
    </row>
    <row r="20451" spans="1:1" x14ac:dyDescent="0.2">
      <c r="A20451"/>
    </row>
    <row r="20452" spans="1:1" x14ac:dyDescent="0.2">
      <c r="A20452"/>
    </row>
    <row r="20453" spans="1:1" x14ac:dyDescent="0.2">
      <c r="A20453"/>
    </row>
    <row r="20454" spans="1:1" x14ac:dyDescent="0.2">
      <c r="A20454"/>
    </row>
    <row r="20455" spans="1:1" x14ac:dyDescent="0.2">
      <c r="A20455"/>
    </row>
    <row r="20456" spans="1:1" x14ac:dyDescent="0.2">
      <c r="A20456"/>
    </row>
    <row r="20457" spans="1:1" x14ac:dyDescent="0.2">
      <c r="A20457"/>
    </row>
    <row r="20458" spans="1:1" x14ac:dyDescent="0.2">
      <c r="A20458"/>
    </row>
    <row r="20459" spans="1:1" x14ac:dyDescent="0.2">
      <c r="A20459"/>
    </row>
    <row r="20460" spans="1:1" x14ac:dyDescent="0.2">
      <c r="A20460"/>
    </row>
    <row r="20461" spans="1:1" x14ac:dyDescent="0.2">
      <c r="A20461"/>
    </row>
    <row r="20462" spans="1:1" x14ac:dyDescent="0.2">
      <c r="A20462"/>
    </row>
    <row r="20463" spans="1:1" x14ac:dyDescent="0.2">
      <c r="A20463"/>
    </row>
    <row r="20464" spans="1:1" x14ac:dyDescent="0.2">
      <c r="A20464"/>
    </row>
    <row r="20465" spans="1:1" x14ac:dyDescent="0.2">
      <c r="A20465"/>
    </row>
    <row r="20466" spans="1:1" x14ac:dyDescent="0.2">
      <c r="A20466"/>
    </row>
    <row r="20467" spans="1:1" x14ac:dyDescent="0.2">
      <c r="A20467"/>
    </row>
    <row r="20468" spans="1:1" x14ac:dyDescent="0.2">
      <c r="A20468"/>
    </row>
    <row r="20469" spans="1:1" x14ac:dyDescent="0.2">
      <c r="A20469"/>
    </row>
    <row r="20470" spans="1:1" x14ac:dyDescent="0.2">
      <c r="A20470"/>
    </row>
    <row r="20471" spans="1:1" x14ac:dyDescent="0.2">
      <c r="A20471"/>
    </row>
    <row r="20472" spans="1:1" x14ac:dyDescent="0.2">
      <c r="A20472"/>
    </row>
    <row r="20473" spans="1:1" x14ac:dyDescent="0.2">
      <c r="A20473"/>
    </row>
    <row r="20474" spans="1:1" x14ac:dyDescent="0.2">
      <c r="A20474"/>
    </row>
    <row r="20475" spans="1:1" x14ac:dyDescent="0.2">
      <c r="A20475"/>
    </row>
    <row r="20476" spans="1:1" x14ac:dyDescent="0.2">
      <c r="A20476"/>
    </row>
    <row r="20477" spans="1:1" x14ac:dyDescent="0.2">
      <c r="A20477"/>
    </row>
    <row r="20478" spans="1:1" x14ac:dyDescent="0.2">
      <c r="A20478"/>
    </row>
    <row r="20479" spans="1:1" x14ac:dyDescent="0.2">
      <c r="A20479"/>
    </row>
    <row r="20480" spans="1:1" x14ac:dyDescent="0.2">
      <c r="A20480"/>
    </row>
    <row r="20481" spans="1:1" x14ac:dyDescent="0.2">
      <c r="A20481"/>
    </row>
    <row r="20482" spans="1:1" x14ac:dyDescent="0.2">
      <c r="A20482"/>
    </row>
    <row r="20483" spans="1:1" x14ac:dyDescent="0.2">
      <c r="A20483"/>
    </row>
    <row r="20484" spans="1:1" x14ac:dyDescent="0.2">
      <c r="A20484"/>
    </row>
    <row r="20485" spans="1:1" x14ac:dyDescent="0.2">
      <c r="A20485"/>
    </row>
    <row r="20486" spans="1:1" x14ac:dyDescent="0.2">
      <c r="A20486"/>
    </row>
    <row r="20487" spans="1:1" x14ac:dyDescent="0.2">
      <c r="A20487"/>
    </row>
    <row r="20488" spans="1:1" x14ac:dyDescent="0.2">
      <c r="A20488"/>
    </row>
    <row r="20489" spans="1:1" x14ac:dyDescent="0.2">
      <c r="A20489"/>
    </row>
    <row r="20490" spans="1:1" x14ac:dyDescent="0.2">
      <c r="A20490"/>
    </row>
    <row r="20491" spans="1:1" x14ac:dyDescent="0.2">
      <c r="A20491"/>
    </row>
    <row r="20492" spans="1:1" x14ac:dyDescent="0.2">
      <c r="A20492"/>
    </row>
    <row r="20493" spans="1:1" x14ac:dyDescent="0.2">
      <c r="A20493"/>
    </row>
    <row r="20494" spans="1:1" x14ac:dyDescent="0.2">
      <c r="A20494"/>
    </row>
    <row r="20495" spans="1:1" x14ac:dyDescent="0.2">
      <c r="A20495"/>
    </row>
    <row r="20496" spans="1:1" x14ac:dyDescent="0.2">
      <c r="A20496"/>
    </row>
    <row r="20497" spans="1:1" x14ac:dyDescent="0.2">
      <c r="A20497"/>
    </row>
    <row r="20498" spans="1:1" x14ac:dyDescent="0.2">
      <c r="A20498"/>
    </row>
    <row r="20499" spans="1:1" x14ac:dyDescent="0.2">
      <c r="A20499"/>
    </row>
    <row r="20500" spans="1:1" x14ac:dyDescent="0.2">
      <c r="A20500"/>
    </row>
    <row r="20501" spans="1:1" x14ac:dyDescent="0.2">
      <c r="A20501"/>
    </row>
    <row r="20502" spans="1:1" x14ac:dyDescent="0.2">
      <c r="A20502"/>
    </row>
    <row r="20503" spans="1:1" x14ac:dyDescent="0.2">
      <c r="A20503"/>
    </row>
    <row r="20504" spans="1:1" x14ac:dyDescent="0.2">
      <c r="A20504"/>
    </row>
    <row r="20505" spans="1:1" x14ac:dyDescent="0.2">
      <c r="A20505"/>
    </row>
    <row r="20506" spans="1:1" x14ac:dyDescent="0.2">
      <c r="A20506"/>
    </row>
    <row r="20507" spans="1:1" x14ac:dyDescent="0.2">
      <c r="A20507"/>
    </row>
    <row r="20508" spans="1:1" x14ac:dyDescent="0.2">
      <c r="A20508"/>
    </row>
    <row r="20509" spans="1:1" x14ac:dyDescent="0.2">
      <c r="A20509"/>
    </row>
    <row r="20510" spans="1:1" x14ac:dyDescent="0.2">
      <c r="A20510"/>
    </row>
    <row r="20511" spans="1:1" x14ac:dyDescent="0.2">
      <c r="A20511"/>
    </row>
    <row r="20512" spans="1:1" x14ac:dyDescent="0.2">
      <c r="A20512"/>
    </row>
    <row r="20513" spans="1:1" x14ac:dyDescent="0.2">
      <c r="A20513"/>
    </row>
    <row r="20514" spans="1:1" x14ac:dyDescent="0.2">
      <c r="A20514"/>
    </row>
    <row r="20515" spans="1:1" x14ac:dyDescent="0.2">
      <c r="A20515"/>
    </row>
    <row r="20516" spans="1:1" x14ac:dyDescent="0.2">
      <c r="A20516"/>
    </row>
    <row r="20517" spans="1:1" x14ac:dyDescent="0.2">
      <c r="A20517"/>
    </row>
    <row r="20518" spans="1:1" x14ac:dyDescent="0.2">
      <c r="A20518"/>
    </row>
    <row r="20519" spans="1:1" x14ac:dyDescent="0.2">
      <c r="A20519"/>
    </row>
    <row r="20520" spans="1:1" x14ac:dyDescent="0.2">
      <c r="A20520"/>
    </row>
    <row r="20521" spans="1:1" x14ac:dyDescent="0.2">
      <c r="A20521"/>
    </row>
    <row r="20522" spans="1:1" x14ac:dyDescent="0.2">
      <c r="A20522"/>
    </row>
    <row r="20523" spans="1:1" x14ac:dyDescent="0.2">
      <c r="A20523"/>
    </row>
    <row r="20524" spans="1:1" x14ac:dyDescent="0.2">
      <c r="A20524"/>
    </row>
    <row r="20525" spans="1:1" x14ac:dyDescent="0.2">
      <c r="A20525"/>
    </row>
    <row r="20526" spans="1:1" x14ac:dyDescent="0.2">
      <c r="A20526"/>
    </row>
    <row r="20527" spans="1:1" x14ac:dyDescent="0.2">
      <c r="A20527"/>
    </row>
    <row r="20528" spans="1:1" x14ac:dyDescent="0.2">
      <c r="A20528"/>
    </row>
    <row r="20529" spans="1:1" x14ac:dyDescent="0.2">
      <c r="A20529"/>
    </row>
    <row r="20530" spans="1:1" x14ac:dyDescent="0.2">
      <c r="A20530"/>
    </row>
    <row r="20531" spans="1:1" x14ac:dyDescent="0.2">
      <c r="A20531"/>
    </row>
    <row r="20532" spans="1:1" x14ac:dyDescent="0.2">
      <c r="A20532"/>
    </row>
    <row r="20533" spans="1:1" x14ac:dyDescent="0.2">
      <c r="A20533"/>
    </row>
    <row r="20534" spans="1:1" x14ac:dyDescent="0.2">
      <c r="A20534"/>
    </row>
    <row r="20535" spans="1:1" x14ac:dyDescent="0.2">
      <c r="A20535"/>
    </row>
    <row r="20536" spans="1:1" x14ac:dyDescent="0.2">
      <c r="A20536"/>
    </row>
    <row r="20537" spans="1:1" x14ac:dyDescent="0.2">
      <c r="A20537"/>
    </row>
    <row r="20538" spans="1:1" x14ac:dyDescent="0.2">
      <c r="A20538"/>
    </row>
    <row r="20539" spans="1:1" x14ac:dyDescent="0.2">
      <c r="A20539"/>
    </row>
    <row r="20540" spans="1:1" x14ac:dyDescent="0.2">
      <c r="A20540"/>
    </row>
    <row r="20541" spans="1:1" x14ac:dyDescent="0.2">
      <c r="A20541"/>
    </row>
    <row r="20542" spans="1:1" x14ac:dyDescent="0.2">
      <c r="A20542"/>
    </row>
    <row r="20543" spans="1:1" x14ac:dyDescent="0.2">
      <c r="A20543"/>
    </row>
    <row r="20544" spans="1:1" x14ac:dyDescent="0.2">
      <c r="A20544"/>
    </row>
    <row r="20545" spans="1:1" x14ac:dyDescent="0.2">
      <c r="A20545"/>
    </row>
    <row r="20546" spans="1:1" x14ac:dyDescent="0.2">
      <c r="A20546"/>
    </row>
    <row r="20547" spans="1:1" x14ac:dyDescent="0.2">
      <c r="A20547"/>
    </row>
    <row r="20548" spans="1:1" x14ac:dyDescent="0.2">
      <c r="A20548"/>
    </row>
    <row r="20549" spans="1:1" x14ac:dyDescent="0.2">
      <c r="A20549"/>
    </row>
    <row r="20550" spans="1:1" x14ac:dyDescent="0.2">
      <c r="A20550"/>
    </row>
    <row r="20551" spans="1:1" x14ac:dyDescent="0.2">
      <c r="A20551"/>
    </row>
    <row r="20552" spans="1:1" x14ac:dyDescent="0.2">
      <c r="A20552"/>
    </row>
    <row r="20553" spans="1:1" x14ac:dyDescent="0.2">
      <c r="A20553"/>
    </row>
    <row r="20554" spans="1:1" x14ac:dyDescent="0.2">
      <c r="A20554"/>
    </row>
    <row r="20555" spans="1:1" x14ac:dyDescent="0.2">
      <c r="A20555"/>
    </row>
    <row r="20556" spans="1:1" x14ac:dyDescent="0.2">
      <c r="A20556"/>
    </row>
    <row r="20557" spans="1:1" x14ac:dyDescent="0.2">
      <c r="A20557"/>
    </row>
    <row r="20558" spans="1:1" x14ac:dyDescent="0.2">
      <c r="A20558"/>
    </row>
    <row r="20559" spans="1:1" x14ac:dyDescent="0.2">
      <c r="A20559"/>
    </row>
    <row r="20560" spans="1:1" x14ac:dyDescent="0.2">
      <c r="A20560"/>
    </row>
    <row r="20561" spans="1:1" x14ac:dyDescent="0.2">
      <c r="A20561"/>
    </row>
    <row r="20562" spans="1:1" x14ac:dyDescent="0.2">
      <c r="A20562"/>
    </row>
    <row r="20563" spans="1:1" x14ac:dyDescent="0.2">
      <c r="A20563"/>
    </row>
    <row r="20564" spans="1:1" x14ac:dyDescent="0.2">
      <c r="A20564"/>
    </row>
    <row r="20565" spans="1:1" x14ac:dyDescent="0.2">
      <c r="A20565"/>
    </row>
    <row r="20566" spans="1:1" x14ac:dyDescent="0.2">
      <c r="A20566"/>
    </row>
    <row r="20567" spans="1:1" x14ac:dyDescent="0.2">
      <c r="A20567"/>
    </row>
    <row r="20568" spans="1:1" x14ac:dyDescent="0.2">
      <c r="A20568"/>
    </row>
    <row r="20569" spans="1:1" x14ac:dyDescent="0.2">
      <c r="A20569"/>
    </row>
    <row r="20570" spans="1:1" x14ac:dyDescent="0.2">
      <c r="A20570"/>
    </row>
    <row r="20571" spans="1:1" x14ac:dyDescent="0.2">
      <c r="A20571"/>
    </row>
    <row r="20572" spans="1:1" x14ac:dyDescent="0.2">
      <c r="A20572"/>
    </row>
    <row r="20573" spans="1:1" x14ac:dyDescent="0.2">
      <c r="A20573"/>
    </row>
    <row r="20574" spans="1:1" x14ac:dyDescent="0.2">
      <c r="A20574"/>
    </row>
    <row r="20575" spans="1:1" x14ac:dyDescent="0.2">
      <c r="A20575"/>
    </row>
    <row r="20576" spans="1:1" x14ac:dyDescent="0.2">
      <c r="A20576"/>
    </row>
    <row r="20577" spans="1:1" x14ac:dyDescent="0.2">
      <c r="A20577"/>
    </row>
    <row r="20578" spans="1:1" x14ac:dyDescent="0.2">
      <c r="A20578"/>
    </row>
    <row r="20579" spans="1:1" x14ac:dyDescent="0.2">
      <c r="A20579"/>
    </row>
    <row r="20580" spans="1:1" x14ac:dyDescent="0.2">
      <c r="A20580"/>
    </row>
    <row r="20581" spans="1:1" x14ac:dyDescent="0.2">
      <c r="A20581"/>
    </row>
    <row r="20582" spans="1:1" x14ac:dyDescent="0.2">
      <c r="A20582"/>
    </row>
    <row r="20583" spans="1:1" x14ac:dyDescent="0.2">
      <c r="A20583"/>
    </row>
    <row r="20584" spans="1:1" x14ac:dyDescent="0.2">
      <c r="A20584"/>
    </row>
    <row r="20585" spans="1:1" x14ac:dyDescent="0.2">
      <c r="A20585"/>
    </row>
    <row r="20586" spans="1:1" x14ac:dyDescent="0.2">
      <c r="A20586"/>
    </row>
    <row r="20587" spans="1:1" x14ac:dyDescent="0.2">
      <c r="A20587"/>
    </row>
    <row r="20588" spans="1:1" x14ac:dyDescent="0.2">
      <c r="A20588"/>
    </row>
    <row r="20589" spans="1:1" x14ac:dyDescent="0.2">
      <c r="A20589"/>
    </row>
    <row r="20590" spans="1:1" x14ac:dyDescent="0.2">
      <c r="A20590"/>
    </row>
    <row r="20591" spans="1:1" x14ac:dyDescent="0.2">
      <c r="A20591"/>
    </row>
    <row r="20592" spans="1:1" x14ac:dyDescent="0.2">
      <c r="A20592"/>
    </row>
    <row r="20593" spans="1:1" x14ac:dyDescent="0.2">
      <c r="A20593"/>
    </row>
    <row r="20594" spans="1:1" x14ac:dyDescent="0.2">
      <c r="A20594"/>
    </row>
    <row r="20595" spans="1:1" x14ac:dyDescent="0.2">
      <c r="A20595"/>
    </row>
    <row r="20596" spans="1:1" x14ac:dyDescent="0.2">
      <c r="A20596"/>
    </row>
    <row r="20597" spans="1:1" x14ac:dyDescent="0.2">
      <c r="A20597"/>
    </row>
    <row r="20598" spans="1:1" x14ac:dyDescent="0.2">
      <c r="A20598"/>
    </row>
    <row r="20599" spans="1:1" x14ac:dyDescent="0.2">
      <c r="A20599"/>
    </row>
    <row r="20600" spans="1:1" x14ac:dyDescent="0.2">
      <c r="A20600"/>
    </row>
    <row r="20601" spans="1:1" x14ac:dyDescent="0.2">
      <c r="A20601"/>
    </row>
    <row r="20602" spans="1:1" x14ac:dyDescent="0.2">
      <c r="A20602"/>
    </row>
    <row r="20603" spans="1:1" x14ac:dyDescent="0.2">
      <c r="A20603"/>
    </row>
    <row r="20604" spans="1:1" x14ac:dyDescent="0.2">
      <c r="A20604"/>
    </row>
    <row r="20605" spans="1:1" x14ac:dyDescent="0.2">
      <c r="A20605"/>
    </row>
    <row r="20606" spans="1:1" x14ac:dyDescent="0.2">
      <c r="A20606"/>
    </row>
    <row r="20607" spans="1:1" x14ac:dyDescent="0.2">
      <c r="A20607"/>
    </row>
    <row r="20608" spans="1:1" x14ac:dyDescent="0.2">
      <c r="A20608"/>
    </row>
    <row r="20609" spans="1:1" x14ac:dyDescent="0.2">
      <c r="A20609"/>
    </row>
    <row r="20610" spans="1:1" x14ac:dyDescent="0.2">
      <c r="A20610"/>
    </row>
    <row r="20611" spans="1:1" x14ac:dyDescent="0.2">
      <c r="A20611"/>
    </row>
    <row r="20612" spans="1:1" x14ac:dyDescent="0.2">
      <c r="A20612"/>
    </row>
    <row r="20613" spans="1:1" x14ac:dyDescent="0.2">
      <c r="A20613"/>
    </row>
    <row r="20614" spans="1:1" x14ac:dyDescent="0.2">
      <c r="A20614"/>
    </row>
    <row r="20615" spans="1:1" x14ac:dyDescent="0.2">
      <c r="A20615"/>
    </row>
    <row r="20616" spans="1:1" x14ac:dyDescent="0.2">
      <c r="A20616"/>
    </row>
    <row r="20617" spans="1:1" x14ac:dyDescent="0.2">
      <c r="A20617"/>
    </row>
    <row r="20618" spans="1:1" x14ac:dyDescent="0.2">
      <c r="A20618"/>
    </row>
    <row r="20619" spans="1:1" x14ac:dyDescent="0.2">
      <c r="A20619"/>
    </row>
    <row r="20620" spans="1:1" x14ac:dyDescent="0.2">
      <c r="A20620"/>
    </row>
    <row r="20621" spans="1:1" x14ac:dyDescent="0.2">
      <c r="A20621"/>
    </row>
    <row r="20622" spans="1:1" x14ac:dyDescent="0.2">
      <c r="A20622"/>
    </row>
    <row r="20623" spans="1:1" x14ac:dyDescent="0.2">
      <c r="A20623"/>
    </row>
    <row r="20624" spans="1:1" x14ac:dyDescent="0.2">
      <c r="A20624"/>
    </row>
    <row r="20625" spans="1:1" x14ac:dyDescent="0.2">
      <c r="A20625"/>
    </row>
    <row r="20626" spans="1:1" x14ac:dyDescent="0.2">
      <c r="A20626"/>
    </row>
    <row r="20627" spans="1:1" x14ac:dyDescent="0.2">
      <c r="A20627"/>
    </row>
    <row r="20628" spans="1:1" x14ac:dyDescent="0.2">
      <c r="A20628"/>
    </row>
    <row r="20629" spans="1:1" x14ac:dyDescent="0.2">
      <c r="A20629"/>
    </row>
    <row r="20630" spans="1:1" x14ac:dyDescent="0.2">
      <c r="A20630"/>
    </row>
    <row r="20631" spans="1:1" x14ac:dyDescent="0.2">
      <c r="A20631"/>
    </row>
    <row r="20632" spans="1:1" x14ac:dyDescent="0.2">
      <c r="A20632"/>
    </row>
    <row r="20633" spans="1:1" x14ac:dyDescent="0.2">
      <c r="A20633"/>
    </row>
    <row r="20634" spans="1:1" x14ac:dyDescent="0.2">
      <c r="A20634"/>
    </row>
    <row r="20635" spans="1:1" x14ac:dyDescent="0.2">
      <c r="A20635"/>
    </row>
    <row r="20636" spans="1:1" x14ac:dyDescent="0.2">
      <c r="A20636"/>
    </row>
    <row r="20637" spans="1:1" x14ac:dyDescent="0.2">
      <c r="A20637"/>
    </row>
    <row r="20638" spans="1:1" x14ac:dyDescent="0.2">
      <c r="A20638"/>
    </row>
    <row r="20639" spans="1:1" x14ac:dyDescent="0.2">
      <c r="A20639"/>
    </row>
    <row r="20640" spans="1:1" x14ac:dyDescent="0.2">
      <c r="A20640"/>
    </row>
    <row r="20641" spans="1:1" x14ac:dyDescent="0.2">
      <c r="A20641"/>
    </row>
    <row r="20642" spans="1:1" x14ac:dyDescent="0.2">
      <c r="A20642"/>
    </row>
    <row r="20643" spans="1:1" x14ac:dyDescent="0.2">
      <c r="A20643"/>
    </row>
    <row r="20644" spans="1:1" x14ac:dyDescent="0.2">
      <c r="A20644"/>
    </row>
    <row r="20645" spans="1:1" x14ac:dyDescent="0.2">
      <c r="A20645"/>
    </row>
    <row r="20646" spans="1:1" x14ac:dyDescent="0.2">
      <c r="A20646"/>
    </row>
    <row r="20647" spans="1:1" x14ac:dyDescent="0.2">
      <c r="A20647"/>
    </row>
    <row r="20648" spans="1:1" x14ac:dyDescent="0.2">
      <c r="A20648"/>
    </row>
    <row r="20649" spans="1:1" x14ac:dyDescent="0.2">
      <c r="A20649"/>
    </row>
    <row r="20650" spans="1:1" x14ac:dyDescent="0.2">
      <c r="A20650"/>
    </row>
    <row r="20651" spans="1:1" x14ac:dyDescent="0.2">
      <c r="A20651"/>
    </row>
    <row r="20652" spans="1:1" x14ac:dyDescent="0.2">
      <c r="A20652"/>
    </row>
    <row r="20653" spans="1:1" x14ac:dyDescent="0.2">
      <c r="A20653"/>
    </row>
    <row r="20654" spans="1:1" x14ac:dyDescent="0.2">
      <c r="A20654"/>
    </row>
    <row r="20655" spans="1:1" x14ac:dyDescent="0.2">
      <c r="A20655"/>
    </row>
    <row r="20656" spans="1:1" x14ac:dyDescent="0.2">
      <c r="A20656"/>
    </row>
    <row r="20657" spans="1:1" x14ac:dyDescent="0.2">
      <c r="A20657"/>
    </row>
    <row r="20658" spans="1:1" x14ac:dyDescent="0.2">
      <c r="A20658"/>
    </row>
    <row r="20659" spans="1:1" x14ac:dyDescent="0.2">
      <c r="A20659"/>
    </row>
    <row r="20660" spans="1:1" x14ac:dyDescent="0.2">
      <c r="A20660"/>
    </row>
    <row r="20661" spans="1:1" x14ac:dyDescent="0.2">
      <c r="A20661"/>
    </row>
    <row r="20662" spans="1:1" x14ac:dyDescent="0.2">
      <c r="A20662"/>
    </row>
    <row r="20663" spans="1:1" x14ac:dyDescent="0.2">
      <c r="A20663"/>
    </row>
    <row r="20664" spans="1:1" x14ac:dyDescent="0.2">
      <c r="A20664"/>
    </row>
    <row r="20665" spans="1:1" x14ac:dyDescent="0.2">
      <c r="A20665"/>
    </row>
    <row r="20666" spans="1:1" x14ac:dyDescent="0.2">
      <c r="A20666"/>
    </row>
    <row r="20667" spans="1:1" x14ac:dyDescent="0.2">
      <c r="A20667"/>
    </row>
    <row r="20668" spans="1:1" x14ac:dyDescent="0.2">
      <c r="A20668"/>
    </row>
    <row r="20669" spans="1:1" x14ac:dyDescent="0.2">
      <c r="A20669"/>
    </row>
    <row r="20670" spans="1:1" x14ac:dyDescent="0.2">
      <c r="A20670"/>
    </row>
    <row r="20671" spans="1:1" x14ac:dyDescent="0.2">
      <c r="A20671"/>
    </row>
    <row r="20672" spans="1:1" x14ac:dyDescent="0.2">
      <c r="A20672"/>
    </row>
    <row r="20673" spans="1:1" x14ac:dyDescent="0.2">
      <c r="A20673"/>
    </row>
    <row r="20674" spans="1:1" x14ac:dyDescent="0.2">
      <c r="A20674"/>
    </row>
    <row r="20675" spans="1:1" x14ac:dyDescent="0.2">
      <c r="A20675"/>
    </row>
    <row r="20676" spans="1:1" x14ac:dyDescent="0.2">
      <c r="A20676"/>
    </row>
    <row r="20677" spans="1:1" x14ac:dyDescent="0.2">
      <c r="A20677"/>
    </row>
    <row r="20678" spans="1:1" x14ac:dyDescent="0.2">
      <c r="A20678"/>
    </row>
    <row r="20679" spans="1:1" x14ac:dyDescent="0.2">
      <c r="A20679"/>
    </row>
    <row r="20680" spans="1:1" x14ac:dyDescent="0.2">
      <c r="A20680"/>
    </row>
    <row r="20681" spans="1:1" x14ac:dyDescent="0.2">
      <c r="A20681"/>
    </row>
    <row r="20682" spans="1:1" x14ac:dyDescent="0.2">
      <c r="A20682"/>
    </row>
    <row r="20683" spans="1:1" x14ac:dyDescent="0.2">
      <c r="A20683"/>
    </row>
    <row r="20684" spans="1:1" x14ac:dyDescent="0.2">
      <c r="A20684"/>
    </row>
    <row r="20685" spans="1:1" x14ac:dyDescent="0.2">
      <c r="A20685"/>
    </row>
    <row r="20686" spans="1:1" x14ac:dyDescent="0.2">
      <c r="A20686"/>
    </row>
    <row r="20687" spans="1:1" x14ac:dyDescent="0.2">
      <c r="A20687"/>
    </row>
    <row r="20688" spans="1:1" x14ac:dyDescent="0.2">
      <c r="A20688"/>
    </row>
    <row r="20689" spans="1:1" x14ac:dyDescent="0.2">
      <c r="A20689"/>
    </row>
    <row r="20690" spans="1:1" x14ac:dyDescent="0.2">
      <c r="A20690"/>
    </row>
    <row r="20691" spans="1:1" x14ac:dyDescent="0.2">
      <c r="A20691"/>
    </row>
    <row r="20692" spans="1:1" x14ac:dyDescent="0.2">
      <c r="A20692"/>
    </row>
    <row r="20693" spans="1:1" x14ac:dyDescent="0.2">
      <c r="A20693"/>
    </row>
    <row r="20694" spans="1:1" x14ac:dyDescent="0.2">
      <c r="A20694"/>
    </row>
    <row r="20695" spans="1:1" x14ac:dyDescent="0.2">
      <c r="A20695"/>
    </row>
    <row r="20696" spans="1:1" x14ac:dyDescent="0.2">
      <c r="A20696"/>
    </row>
    <row r="20697" spans="1:1" x14ac:dyDescent="0.2">
      <c r="A20697"/>
    </row>
    <row r="20698" spans="1:1" x14ac:dyDescent="0.2">
      <c r="A20698"/>
    </row>
    <row r="20699" spans="1:1" x14ac:dyDescent="0.2">
      <c r="A20699"/>
    </row>
    <row r="20700" spans="1:1" x14ac:dyDescent="0.2">
      <c r="A20700"/>
    </row>
    <row r="20701" spans="1:1" x14ac:dyDescent="0.2">
      <c r="A20701"/>
    </row>
    <row r="20702" spans="1:1" x14ac:dyDescent="0.2">
      <c r="A20702"/>
    </row>
    <row r="20703" spans="1:1" x14ac:dyDescent="0.2">
      <c r="A20703"/>
    </row>
    <row r="20704" spans="1:1" x14ac:dyDescent="0.2">
      <c r="A20704"/>
    </row>
    <row r="20705" spans="1:1" x14ac:dyDescent="0.2">
      <c r="A20705"/>
    </row>
    <row r="20706" spans="1:1" x14ac:dyDescent="0.2">
      <c r="A20706"/>
    </row>
    <row r="20707" spans="1:1" x14ac:dyDescent="0.2">
      <c r="A20707"/>
    </row>
    <row r="20708" spans="1:1" x14ac:dyDescent="0.2">
      <c r="A20708"/>
    </row>
    <row r="20709" spans="1:1" x14ac:dyDescent="0.2">
      <c r="A20709"/>
    </row>
    <row r="20710" spans="1:1" x14ac:dyDescent="0.2">
      <c r="A20710"/>
    </row>
    <row r="20711" spans="1:1" x14ac:dyDescent="0.2">
      <c r="A20711"/>
    </row>
    <row r="20712" spans="1:1" x14ac:dyDescent="0.2">
      <c r="A20712"/>
    </row>
    <row r="20713" spans="1:1" x14ac:dyDescent="0.2">
      <c r="A20713"/>
    </row>
    <row r="20714" spans="1:1" x14ac:dyDescent="0.2">
      <c r="A20714"/>
    </row>
    <row r="20715" spans="1:1" x14ac:dyDescent="0.2">
      <c r="A20715"/>
    </row>
    <row r="20716" spans="1:1" x14ac:dyDescent="0.2">
      <c r="A20716"/>
    </row>
    <row r="20717" spans="1:1" x14ac:dyDescent="0.2">
      <c r="A20717"/>
    </row>
    <row r="20718" spans="1:1" x14ac:dyDescent="0.2">
      <c r="A20718"/>
    </row>
    <row r="20719" spans="1:1" x14ac:dyDescent="0.2">
      <c r="A20719"/>
    </row>
    <row r="20720" spans="1:1" x14ac:dyDescent="0.2">
      <c r="A20720"/>
    </row>
    <row r="20721" spans="1:1" x14ac:dyDescent="0.2">
      <c r="A20721"/>
    </row>
    <row r="20722" spans="1:1" x14ac:dyDescent="0.2">
      <c r="A20722"/>
    </row>
    <row r="20723" spans="1:1" x14ac:dyDescent="0.2">
      <c r="A20723"/>
    </row>
    <row r="20724" spans="1:1" x14ac:dyDescent="0.2">
      <c r="A20724"/>
    </row>
    <row r="20725" spans="1:1" x14ac:dyDescent="0.2">
      <c r="A20725"/>
    </row>
    <row r="20726" spans="1:1" x14ac:dyDescent="0.2">
      <c r="A20726"/>
    </row>
    <row r="20727" spans="1:1" x14ac:dyDescent="0.2">
      <c r="A20727"/>
    </row>
    <row r="20728" spans="1:1" x14ac:dyDescent="0.2">
      <c r="A20728"/>
    </row>
    <row r="20729" spans="1:1" x14ac:dyDescent="0.2">
      <c r="A20729"/>
    </row>
    <row r="20730" spans="1:1" x14ac:dyDescent="0.2">
      <c r="A20730"/>
    </row>
    <row r="20731" spans="1:1" x14ac:dyDescent="0.2">
      <c r="A20731"/>
    </row>
    <row r="20732" spans="1:1" x14ac:dyDescent="0.2">
      <c r="A20732"/>
    </row>
    <row r="20733" spans="1:1" x14ac:dyDescent="0.2">
      <c r="A20733"/>
    </row>
    <row r="20734" spans="1:1" x14ac:dyDescent="0.2">
      <c r="A20734"/>
    </row>
    <row r="20735" spans="1:1" x14ac:dyDescent="0.2">
      <c r="A20735"/>
    </row>
    <row r="20736" spans="1:1" x14ac:dyDescent="0.2">
      <c r="A20736"/>
    </row>
    <row r="20737" spans="1:1" x14ac:dyDescent="0.2">
      <c r="A20737"/>
    </row>
    <row r="20738" spans="1:1" x14ac:dyDescent="0.2">
      <c r="A20738"/>
    </row>
    <row r="20739" spans="1:1" x14ac:dyDescent="0.2">
      <c r="A20739"/>
    </row>
    <row r="20740" spans="1:1" x14ac:dyDescent="0.2">
      <c r="A20740"/>
    </row>
    <row r="20741" spans="1:1" x14ac:dyDescent="0.2">
      <c r="A20741"/>
    </row>
    <row r="20742" spans="1:1" x14ac:dyDescent="0.2">
      <c r="A20742"/>
    </row>
    <row r="20743" spans="1:1" x14ac:dyDescent="0.2">
      <c r="A20743"/>
    </row>
    <row r="20744" spans="1:1" x14ac:dyDescent="0.2">
      <c r="A20744"/>
    </row>
    <row r="20745" spans="1:1" x14ac:dyDescent="0.2">
      <c r="A20745"/>
    </row>
    <row r="20746" spans="1:1" x14ac:dyDescent="0.2">
      <c r="A20746"/>
    </row>
    <row r="20747" spans="1:1" x14ac:dyDescent="0.2">
      <c r="A20747"/>
    </row>
    <row r="20748" spans="1:1" x14ac:dyDescent="0.2">
      <c r="A20748"/>
    </row>
    <row r="20749" spans="1:1" x14ac:dyDescent="0.2">
      <c r="A20749"/>
    </row>
    <row r="20750" spans="1:1" x14ac:dyDescent="0.2">
      <c r="A20750"/>
    </row>
    <row r="20751" spans="1:1" x14ac:dyDescent="0.2">
      <c r="A20751"/>
    </row>
    <row r="20752" spans="1:1" x14ac:dyDescent="0.2">
      <c r="A20752"/>
    </row>
    <row r="20753" spans="1:1" x14ac:dyDescent="0.2">
      <c r="A20753"/>
    </row>
    <row r="20754" spans="1:1" x14ac:dyDescent="0.2">
      <c r="A20754"/>
    </row>
    <row r="20755" spans="1:1" x14ac:dyDescent="0.2">
      <c r="A20755"/>
    </row>
    <row r="20756" spans="1:1" x14ac:dyDescent="0.2">
      <c r="A20756"/>
    </row>
    <row r="20757" spans="1:1" x14ac:dyDescent="0.2">
      <c r="A20757"/>
    </row>
    <row r="20758" spans="1:1" x14ac:dyDescent="0.2">
      <c r="A20758"/>
    </row>
    <row r="20759" spans="1:1" x14ac:dyDescent="0.2">
      <c r="A20759"/>
    </row>
    <row r="20760" spans="1:1" x14ac:dyDescent="0.2">
      <c r="A20760"/>
    </row>
    <row r="20761" spans="1:1" x14ac:dyDescent="0.2">
      <c r="A20761"/>
    </row>
    <row r="20762" spans="1:1" x14ac:dyDescent="0.2">
      <c r="A20762"/>
    </row>
    <row r="20763" spans="1:1" x14ac:dyDescent="0.2">
      <c r="A20763"/>
    </row>
    <row r="20764" spans="1:1" x14ac:dyDescent="0.2">
      <c r="A20764"/>
    </row>
    <row r="20765" spans="1:1" x14ac:dyDescent="0.2">
      <c r="A20765"/>
    </row>
    <row r="20766" spans="1:1" x14ac:dyDescent="0.2">
      <c r="A20766"/>
    </row>
    <row r="20767" spans="1:1" x14ac:dyDescent="0.2">
      <c r="A20767"/>
    </row>
    <row r="20768" spans="1:1" x14ac:dyDescent="0.2">
      <c r="A20768"/>
    </row>
    <row r="20769" spans="1:1" x14ac:dyDescent="0.2">
      <c r="A20769"/>
    </row>
    <row r="20770" spans="1:1" x14ac:dyDescent="0.2">
      <c r="A20770"/>
    </row>
    <row r="20771" spans="1:1" x14ac:dyDescent="0.2">
      <c r="A20771"/>
    </row>
    <row r="20772" spans="1:1" x14ac:dyDescent="0.2">
      <c r="A20772"/>
    </row>
    <row r="20773" spans="1:1" x14ac:dyDescent="0.2">
      <c r="A20773"/>
    </row>
    <row r="20774" spans="1:1" x14ac:dyDescent="0.2">
      <c r="A20774"/>
    </row>
    <row r="20775" spans="1:1" x14ac:dyDescent="0.2">
      <c r="A20775"/>
    </row>
    <row r="20776" spans="1:1" x14ac:dyDescent="0.2">
      <c r="A20776"/>
    </row>
    <row r="20777" spans="1:1" x14ac:dyDescent="0.2">
      <c r="A20777"/>
    </row>
    <row r="20778" spans="1:1" x14ac:dyDescent="0.2">
      <c r="A20778"/>
    </row>
    <row r="20779" spans="1:1" x14ac:dyDescent="0.2">
      <c r="A20779"/>
    </row>
    <row r="20780" spans="1:1" x14ac:dyDescent="0.2">
      <c r="A20780"/>
    </row>
    <row r="20781" spans="1:1" x14ac:dyDescent="0.2">
      <c r="A20781"/>
    </row>
    <row r="20782" spans="1:1" x14ac:dyDescent="0.2">
      <c r="A20782"/>
    </row>
    <row r="20783" spans="1:1" x14ac:dyDescent="0.2">
      <c r="A20783"/>
    </row>
    <row r="20784" spans="1:1" x14ac:dyDescent="0.2">
      <c r="A20784"/>
    </row>
    <row r="20785" spans="1:1" x14ac:dyDescent="0.2">
      <c r="A20785"/>
    </row>
    <row r="20786" spans="1:1" x14ac:dyDescent="0.2">
      <c r="A20786"/>
    </row>
    <row r="20787" spans="1:1" x14ac:dyDescent="0.2">
      <c r="A20787"/>
    </row>
    <row r="20788" spans="1:1" x14ac:dyDescent="0.2">
      <c r="A20788"/>
    </row>
    <row r="20789" spans="1:1" x14ac:dyDescent="0.2">
      <c r="A20789"/>
    </row>
    <row r="20790" spans="1:1" x14ac:dyDescent="0.2">
      <c r="A20790"/>
    </row>
    <row r="20791" spans="1:1" x14ac:dyDescent="0.2">
      <c r="A20791"/>
    </row>
    <row r="20792" spans="1:1" x14ac:dyDescent="0.2">
      <c r="A20792"/>
    </row>
    <row r="20793" spans="1:1" x14ac:dyDescent="0.2">
      <c r="A20793"/>
    </row>
    <row r="20794" spans="1:1" x14ac:dyDescent="0.2">
      <c r="A20794"/>
    </row>
    <row r="20795" spans="1:1" x14ac:dyDescent="0.2">
      <c r="A20795"/>
    </row>
    <row r="20796" spans="1:1" x14ac:dyDescent="0.2">
      <c r="A20796"/>
    </row>
    <row r="20797" spans="1:1" x14ac:dyDescent="0.2">
      <c r="A20797"/>
    </row>
    <row r="20798" spans="1:1" x14ac:dyDescent="0.2">
      <c r="A20798"/>
    </row>
    <row r="20799" spans="1:1" x14ac:dyDescent="0.2">
      <c r="A20799"/>
    </row>
    <row r="20800" spans="1:1" x14ac:dyDescent="0.2">
      <c r="A20800"/>
    </row>
    <row r="20801" spans="1:1" x14ac:dyDescent="0.2">
      <c r="A20801"/>
    </row>
    <row r="20802" spans="1:1" x14ac:dyDescent="0.2">
      <c r="A20802"/>
    </row>
    <row r="20803" spans="1:1" x14ac:dyDescent="0.2">
      <c r="A20803"/>
    </row>
    <row r="20804" spans="1:1" x14ac:dyDescent="0.2">
      <c r="A20804"/>
    </row>
    <row r="20805" spans="1:1" x14ac:dyDescent="0.2">
      <c r="A20805"/>
    </row>
    <row r="20806" spans="1:1" x14ac:dyDescent="0.2">
      <c r="A20806"/>
    </row>
    <row r="20807" spans="1:1" x14ac:dyDescent="0.2">
      <c r="A20807"/>
    </row>
    <row r="20808" spans="1:1" x14ac:dyDescent="0.2">
      <c r="A20808"/>
    </row>
    <row r="20809" spans="1:1" x14ac:dyDescent="0.2">
      <c r="A20809"/>
    </row>
    <row r="20810" spans="1:1" x14ac:dyDescent="0.2">
      <c r="A20810"/>
    </row>
    <row r="20811" spans="1:1" x14ac:dyDescent="0.2">
      <c r="A20811"/>
    </row>
    <row r="20812" spans="1:1" x14ac:dyDescent="0.2">
      <c r="A20812"/>
    </row>
    <row r="20813" spans="1:1" x14ac:dyDescent="0.2">
      <c r="A20813"/>
    </row>
    <row r="20814" spans="1:1" x14ac:dyDescent="0.2">
      <c r="A20814"/>
    </row>
    <row r="20815" spans="1:1" x14ac:dyDescent="0.2">
      <c r="A20815"/>
    </row>
    <row r="20816" spans="1:1" x14ac:dyDescent="0.2">
      <c r="A20816"/>
    </row>
    <row r="20817" spans="1:1" x14ac:dyDescent="0.2">
      <c r="A20817"/>
    </row>
    <row r="20818" spans="1:1" x14ac:dyDescent="0.2">
      <c r="A20818"/>
    </row>
    <row r="20819" spans="1:1" x14ac:dyDescent="0.2">
      <c r="A20819"/>
    </row>
    <row r="20820" spans="1:1" x14ac:dyDescent="0.2">
      <c r="A20820"/>
    </row>
    <row r="20821" spans="1:1" x14ac:dyDescent="0.2">
      <c r="A20821"/>
    </row>
    <row r="20822" spans="1:1" x14ac:dyDescent="0.2">
      <c r="A20822"/>
    </row>
    <row r="20823" spans="1:1" x14ac:dyDescent="0.2">
      <c r="A20823"/>
    </row>
    <row r="20824" spans="1:1" x14ac:dyDescent="0.2">
      <c r="A20824"/>
    </row>
    <row r="20825" spans="1:1" x14ac:dyDescent="0.2">
      <c r="A20825"/>
    </row>
    <row r="20826" spans="1:1" x14ac:dyDescent="0.2">
      <c r="A20826"/>
    </row>
    <row r="20827" spans="1:1" x14ac:dyDescent="0.2">
      <c r="A20827"/>
    </row>
    <row r="20828" spans="1:1" x14ac:dyDescent="0.2">
      <c r="A20828"/>
    </row>
    <row r="20829" spans="1:1" x14ac:dyDescent="0.2">
      <c r="A20829"/>
    </row>
    <row r="20830" spans="1:1" x14ac:dyDescent="0.2">
      <c r="A20830"/>
    </row>
    <row r="20831" spans="1:1" x14ac:dyDescent="0.2">
      <c r="A20831"/>
    </row>
    <row r="20832" spans="1:1" x14ac:dyDescent="0.2">
      <c r="A20832"/>
    </row>
    <row r="20833" spans="1:1" x14ac:dyDescent="0.2">
      <c r="A20833"/>
    </row>
    <row r="20834" spans="1:1" x14ac:dyDescent="0.2">
      <c r="A20834"/>
    </row>
    <row r="20835" spans="1:1" x14ac:dyDescent="0.2">
      <c r="A20835"/>
    </row>
    <row r="20836" spans="1:1" x14ac:dyDescent="0.2">
      <c r="A20836"/>
    </row>
    <row r="20837" spans="1:1" x14ac:dyDescent="0.2">
      <c r="A20837"/>
    </row>
    <row r="20838" spans="1:1" x14ac:dyDescent="0.2">
      <c r="A20838"/>
    </row>
    <row r="20839" spans="1:1" x14ac:dyDescent="0.2">
      <c r="A20839"/>
    </row>
    <row r="20840" spans="1:1" x14ac:dyDescent="0.2">
      <c r="A20840"/>
    </row>
    <row r="20841" spans="1:1" x14ac:dyDescent="0.2">
      <c r="A20841"/>
    </row>
    <row r="20842" spans="1:1" x14ac:dyDescent="0.2">
      <c r="A20842"/>
    </row>
    <row r="20843" spans="1:1" x14ac:dyDescent="0.2">
      <c r="A20843"/>
    </row>
    <row r="20844" spans="1:1" x14ac:dyDescent="0.2">
      <c r="A20844"/>
    </row>
    <row r="20845" spans="1:1" x14ac:dyDescent="0.2">
      <c r="A20845"/>
    </row>
    <row r="20846" spans="1:1" x14ac:dyDescent="0.2">
      <c r="A20846"/>
    </row>
    <row r="20847" spans="1:1" x14ac:dyDescent="0.2">
      <c r="A20847"/>
    </row>
    <row r="20848" spans="1:1" x14ac:dyDescent="0.2">
      <c r="A20848"/>
    </row>
    <row r="20849" spans="1:1" x14ac:dyDescent="0.2">
      <c r="A20849"/>
    </row>
    <row r="20850" spans="1:1" x14ac:dyDescent="0.2">
      <c r="A20850"/>
    </row>
    <row r="20851" spans="1:1" x14ac:dyDescent="0.2">
      <c r="A20851"/>
    </row>
    <row r="20852" spans="1:1" x14ac:dyDescent="0.2">
      <c r="A20852"/>
    </row>
    <row r="20853" spans="1:1" x14ac:dyDescent="0.2">
      <c r="A20853"/>
    </row>
    <row r="20854" spans="1:1" x14ac:dyDescent="0.2">
      <c r="A20854"/>
    </row>
    <row r="20855" spans="1:1" x14ac:dyDescent="0.2">
      <c r="A20855"/>
    </row>
    <row r="20856" spans="1:1" x14ac:dyDescent="0.2">
      <c r="A20856"/>
    </row>
    <row r="20857" spans="1:1" x14ac:dyDescent="0.2">
      <c r="A20857"/>
    </row>
    <row r="20858" spans="1:1" x14ac:dyDescent="0.2">
      <c r="A20858"/>
    </row>
    <row r="20859" spans="1:1" x14ac:dyDescent="0.2">
      <c r="A20859"/>
    </row>
    <row r="20860" spans="1:1" x14ac:dyDescent="0.2">
      <c r="A20860"/>
    </row>
    <row r="20861" spans="1:1" x14ac:dyDescent="0.2">
      <c r="A20861"/>
    </row>
    <row r="20862" spans="1:1" x14ac:dyDescent="0.2">
      <c r="A20862"/>
    </row>
    <row r="20863" spans="1:1" x14ac:dyDescent="0.2">
      <c r="A20863"/>
    </row>
    <row r="20864" spans="1:1" x14ac:dyDescent="0.2">
      <c r="A20864"/>
    </row>
    <row r="20865" spans="1:1" x14ac:dyDescent="0.2">
      <c r="A20865"/>
    </row>
    <row r="20866" spans="1:1" x14ac:dyDescent="0.2">
      <c r="A20866"/>
    </row>
    <row r="20867" spans="1:1" x14ac:dyDescent="0.2">
      <c r="A20867"/>
    </row>
    <row r="20868" spans="1:1" x14ac:dyDescent="0.2">
      <c r="A20868"/>
    </row>
    <row r="20869" spans="1:1" x14ac:dyDescent="0.2">
      <c r="A20869"/>
    </row>
    <row r="20870" spans="1:1" x14ac:dyDescent="0.2">
      <c r="A20870"/>
    </row>
    <row r="20871" spans="1:1" x14ac:dyDescent="0.2">
      <c r="A20871"/>
    </row>
    <row r="20872" spans="1:1" x14ac:dyDescent="0.2">
      <c r="A20872"/>
    </row>
    <row r="20873" spans="1:1" x14ac:dyDescent="0.2">
      <c r="A20873"/>
    </row>
    <row r="20874" spans="1:1" x14ac:dyDescent="0.2">
      <c r="A20874"/>
    </row>
    <row r="20875" spans="1:1" x14ac:dyDescent="0.2">
      <c r="A20875"/>
    </row>
    <row r="20876" spans="1:1" x14ac:dyDescent="0.2">
      <c r="A20876"/>
    </row>
    <row r="20877" spans="1:1" x14ac:dyDescent="0.2">
      <c r="A20877"/>
    </row>
    <row r="20878" spans="1:1" x14ac:dyDescent="0.2">
      <c r="A20878"/>
    </row>
    <row r="20879" spans="1:1" x14ac:dyDescent="0.2">
      <c r="A20879"/>
    </row>
    <row r="20880" spans="1:1" x14ac:dyDescent="0.2">
      <c r="A20880"/>
    </row>
    <row r="20881" spans="1:1" x14ac:dyDescent="0.2">
      <c r="A20881"/>
    </row>
    <row r="20882" spans="1:1" x14ac:dyDescent="0.2">
      <c r="A20882"/>
    </row>
    <row r="20883" spans="1:1" x14ac:dyDescent="0.2">
      <c r="A20883"/>
    </row>
    <row r="20884" spans="1:1" x14ac:dyDescent="0.2">
      <c r="A20884"/>
    </row>
    <row r="20885" spans="1:1" x14ac:dyDescent="0.2">
      <c r="A20885"/>
    </row>
    <row r="20886" spans="1:1" x14ac:dyDescent="0.2">
      <c r="A20886"/>
    </row>
    <row r="20887" spans="1:1" x14ac:dyDescent="0.2">
      <c r="A20887"/>
    </row>
    <row r="20888" spans="1:1" x14ac:dyDescent="0.2">
      <c r="A20888"/>
    </row>
    <row r="20889" spans="1:1" x14ac:dyDescent="0.2">
      <c r="A20889"/>
    </row>
    <row r="20890" spans="1:1" x14ac:dyDescent="0.2">
      <c r="A20890"/>
    </row>
    <row r="20891" spans="1:1" x14ac:dyDescent="0.2">
      <c r="A20891"/>
    </row>
    <row r="20892" spans="1:1" x14ac:dyDescent="0.2">
      <c r="A20892"/>
    </row>
    <row r="20893" spans="1:1" x14ac:dyDescent="0.2">
      <c r="A20893"/>
    </row>
    <row r="20894" spans="1:1" x14ac:dyDescent="0.2">
      <c r="A20894"/>
    </row>
    <row r="20895" spans="1:1" x14ac:dyDescent="0.2">
      <c r="A20895"/>
    </row>
    <row r="20896" spans="1:1" x14ac:dyDescent="0.2">
      <c r="A20896"/>
    </row>
    <row r="20897" spans="1:1" x14ac:dyDescent="0.2">
      <c r="A20897"/>
    </row>
    <row r="20898" spans="1:1" x14ac:dyDescent="0.2">
      <c r="A20898"/>
    </row>
    <row r="20899" spans="1:1" x14ac:dyDescent="0.2">
      <c r="A20899"/>
    </row>
    <row r="20900" spans="1:1" x14ac:dyDescent="0.2">
      <c r="A20900"/>
    </row>
    <row r="20901" spans="1:1" x14ac:dyDescent="0.2">
      <c r="A20901"/>
    </row>
    <row r="20902" spans="1:1" x14ac:dyDescent="0.2">
      <c r="A20902"/>
    </row>
    <row r="20903" spans="1:1" x14ac:dyDescent="0.2">
      <c r="A20903"/>
    </row>
    <row r="20904" spans="1:1" x14ac:dyDescent="0.2">
      <c r="A20904"/>
    </row>
    <row r="20905" spans="1:1" x14ac:dyDescent="0.2">
      <c r="A20905"/>
    </row>
    <row r="20906" spans="1:1" x14ac:dyDescent="0.2">
      <c r="A20906"/>
    </row>
    <row r="20907" spans="1:1" x14ac:dyDescent="0.2">
      <c r="A20907"/>
    </row>
    <row r="20908" spans="1:1" x14ac:dyDescent="0.2">
      <c r="A20908"/>
    </row>
    <row r="20909" spans="1:1" x14ac:dyDescent="0.2">
      <c r="A20909"/>
    </row>
    <row r="20910" spans="1:1" x14ac:dyDescent="0.2">
      <c r="A20910"/>
    </row>
    <row r="20911" spans="1:1" x14ac:dyDescent="0.2">
      <c r="A20911"/>
    </row>
    <row r="20912" spans="1:1" x14ac:dyDescent="0.2">
      <c r="A20912"/>
    </row>
    <row r="20913" spans="1:1" x14ac:dyDescent="0.2">
      <c r="A20913"/>
    </row>
    <row r="20914" spans="1:1" x14ac:dyDescent="0.2">
      <c r="A20914"/>
    </row>
    <row r="20915" spans="1:1" x14ac:dyDescent="0.2">
      <c r="A20915"/>
    </row>
    <row r="20916" spans="1:1" x14ac:dyDescent="0.2">
      <c r="A20916"/>
    </row>
    <row r="20917" spans="1:1" x14ac:dyDescent="0.2">
      <c r="A20917"/>
    </row>
    <row r="20918" spans="1:1" x14ac:dyDescent="0.2">
      <c r="A20918"/>
    </row>
    <row r="20919" spans="1:1" x14ac:dyDescent="0.2">
      <c r="A20919"/>
    </row>
    <row r="20920" spans="1:1" x14ac:dyDescent="0.2">
      <c r="A20920"/>
    </row>
    <row r="20921" spans="1:1" x14ac:dyDescent="0.2">
      <c r="A20921"/>
    </row>
    <row r="20922" spans="1:1" x14ac:dyDescent="0.2">
      <c r="A20922"/>
    </row>
    <row r="20923" spans="1:1" x14ac:dyDescent="0.2">
      <c r="A20923"/>
    </row>
    <row r="20924" spans="1:1" x14ac:dyDescent="0.2">
      <c r="A20924"/>
    </row>
    <row r="20925" spans="1:1" x14ac:dyDescent="0.2">
      <c r="A20925"/>
    </row>
    <row r="20926" spans="1:1" x14ac:dyDescent="0.2">
      <c r="A20926"/>
    </row>
    <row r="20927" spans="1:1" x14ac:dyDescent="0.2">
      <c r="A20927"/>
    </row>
    <row r="20928" spans="1:1" x14ac:dyDescent="0.2">
      <c r="A20928"/>
    </row>
    <row r="20929" spans="1:1" x14ac:dyDescent="0.2">
      <c r="A20929"/>
    </row>
    <row r="20930" spans="1:1" x14ac:dyDescent="0.2">
      <c r="A20930"/>
    </row>
    <row r="20931" spans="1:1" x14ac:dyDescent="0.2">
      <c r="A20931"/>
    </row>
    <row r="20932" spans="1:1" x14ac:dyDescent="0.2">
      <c r="A20932"/>
    </row>
    <row r="20933" spans="1:1" x14ac:dyDescent="0.2">
      <c r="A20933"/>
    </row>
    <row r="20934" spans="1:1" x14ac:dyDescent="0.2">
      <c r="A20934"/>
    </row>
    <row r="20935" spans="1:1" x14ac:dyDescent="0.2">
      <c r="A20935"/>
    </row>
    <row r="20936" spans="1:1" x14ac:dyDescent="0.2">
      <c r="A20936"/>
    </row>
    <row r="20937" spans="1:1" x14ac:dyDescent="0.2">
      <c r="A20937"/>
    </row>
    <row r="20938" spans="1:1" x14ac:dyDescent="0.2">
      <c r="A20938"/>
    </row>
    <row r="20939" spans="1:1" x14ac:dyDescent="0.2">
      <c r="A20939"/>
    </row>
    <row r="20940" spans="1:1" x14ac:dyDescent="0.2">
      <c r="A20940"/>
    </row>
    <row r="20941" spans="1:1" x14ac:dyDescent="0.2">
      <c r="A20941"/>
    </row>
    <row r="20942" spans="1:1" x14ac:dyDescent="0.2">
      <c r="A20942"/>
    </row>
    <row r="20943" spans="1:1" x14ac:dyDescent="0.2">
      <c r="A20943"/>
    </row>
    <row r="20944" spans="1:1" x14ac:dyDescent="0.2">
      <c r="A20944"/>
    </row>
    <row r="20945" spans="1:1" x14ac:dyDescent="0.2">
      <c r="A20945"/>
    </row>
    <row r="20946" spans="1:1" x14ac:dyDescent="0.2">
      <c r="A20946"/>
    </row>
    <row r="20947" spans="1:1" x14ac:dyDescent="0.2">
      <c r="A20947"/>
    </row>
    <row r="20948" spans="1:1" x14ac:dyDescent="0.2">
      <c r="A20948"/>
    </row>
    <row r="20949" spans="1:1" x14ac:dyDescent="0.2">
      <c r="A20949"/>
    </row>
    <row r="20950" spans="1:1" x14ac:dyDescent="0.2">
      <c r="A20950"/>
    </row>
    <row r="20951" spans="1:1" x14ac:dyDescent="0.2">
      <c r="A20951"/>
    </row>
    <row r="20952" spans="1:1" x14ac:dyDescent="0.2">
      <c r="A20952"/>
    </row>
    <row r="20953" spans="1:1" x14ac:dyDescent="0.2">
      <c r="A20953"/>
    </row>
    <row r="20954" spans="1:1" x14ac:dyDescent="0.2">
      <c r="A20954"/>
    </row>
    <row r="20955" spans="1:1" x14ac:dyDescent="0.2">
      <c r="A20955"/>
    </row>
    <row r="20956" spans="1:1" x14ac:dyDescent="0.2">
      <c r="A20956"/>
    </row>
    <row r="20957" spans="1:1" x14ac:dyDescent="0.2">
      <c r="A20957"/>
    </row>
    <row r="20958" spans="1:1" x14ac:dyDescent="0.2">
      <c r="A20958"/>
    </row>
    <row r="20959" spans="1:1" x14ac:dyDescent="0.2">
      <c r="A20959"/>
    </row>
    <row r="20960" spans="1:1" x14ac:dyDescent="0.2">
      <c r="A20960"/>
    </row>
    <row r="20961" spans="1:1" x14ac:dyDescent="0.2">
      <c r="A20961"/>
    </row>
    <row r="20962" spans="1:1" x14ac:dyDescent="0.2">
      <c r="A20962"/>
    </row>
    <row r="20963" spans="1:1" x14ac:dyDescent="0.2">
      <c r="A20963"/>
    </row>
    <row r="20964" spans="1:1" x14ac:dyDescent="0.2">
      <c r="A20964"/>
    </row>
    <row r="20965" spans="1:1" x14ac:dyDescent="0.2">
      <c r="A20965"/>
    </row>
    <row r="20966" spans="1:1" x14ac:dyDescent="0.2">
      <c r="A20966"/>
    </row>
    <row r="20967" spans="1:1" x14ac:dyDescent="0.2">
      <c r="A20967"/>
    </row>
    <row r="20968" spans="1:1" x14ac:dyDescent="0.2">
      <c r="A20968"/>
    </row>
    <row r="20969" spans="1:1" x14ac:dyDescent="0.2">
      <c r="A20969"/>
    </row>
    <row r="20970" spans="1:1" x14ac:dyDescent="0.2">
      <c r="A20970"/>
    </row>
    <row r="20971" spans="1:1" x14ac:dyDescent="0.2">
      <c r="A20971"/>
    </row>
    <row r="20972" spans="1:1" x14ac:dyDescent="0.2">
      <c r="A20972"/>
    </row>
    <row r="20973" spans="1:1" x14ac:dyDescent="0.2">
      <c r="A20973"/>
    </row>
    <row r="20974" spans="1:1" x14ac:dyDescent="0.2">
      <c r="A20974"/>
    </row>
    <row r="20975" spans="1:1" x14ac:dyDescent="0.2">
      <c r="A20975"/>
    </row>
    <row r="20976" spans="1:1" x14ac:dyDescent="0.2">
      <c r="A20976"/>
    </row>
    <row r="20977" spans="1:1" x14ac:dyDescent="0.2">
      <c r="A20977"/>
    </row>
    <row r="20978" spans="1:1" x14ac:dyDescent="0.2">
      <c r="A20978"/>
    </row>
    <row r="20979" spans="1:1" x14ac:dyDescent="0.2">
      <c r="A20979"/>
    </row>
    <row r="20980" spans="1:1" x14ac:dyDescent="0.2">
      <c r="A20980"/>
    </row>
    <row r="20981" spans="1:1" x14ac:dyDescent="0.2">
      <c r="A20981"/>
    </row>
    <row r="20982" spans="1:1" x14ac:dyDescent="0.2">
      <c r="A20982"/>
    </row>
    <row r="20983" spans="1:1" x14ac:dyDescent="0.2">
      <c r="A20983"/>
    </row>
    <row r="20984" spans="1:1" x14ac:dyDescent="0.2">
      <c r="A20984"/>
    </row>
    <row r="20985" spans="1:1" x14ac:dyDescent="0.2">
      <c r="A20985"/>
    </row>
    <row r="20986" spans="1:1" x14ac:dyDescent="0.2">
      <c r="A20986"/>
    </row>
    <row r="20987" spans="1:1" x14ac:dyDescent="0.2">
      <c r="A20987"/>
    </row>
    <row r="20988" spans="1:1" x14ac:dyDescent="0.2">
      <c r="A20988"/>
    </row>
    <row r="20989" spans="1:1" x14ac:dyDescent="0.2">
      <c r="A20989"/>
    </row>
    <row r="20990" spans="1:1" x14ac:dyDescent="0.2">
      <c r="A20990"/>
    </row>
    <row r="20991" spans="1:1" x14ac:dyDescent="0.2">
      <c r="A20991"/>
    </row>
    <row r="20992" spans="1:1" x14ac:dyDescent="0.2">
      <c r="A20992"/>
    </row>
    <row r="20993" spans="1:1" x14ac:dyDescent="0.2">
      <c r="A20993"/>
    </row>
    <row r="20994" spans="1:1" x14ac:dyDescent="0.2">
      <c r="A20994"/>
    </row>
    <row r="20995" spans="1:1" x14ac:dyDescent="0.2">
      <c r="A20995"/>
    </row>
    <row r="20996" spans="1:1" x14ac:dyDescent="0.2">
      <c r="A20996"/>
    </row>
    <row r="20997" spans="1:1" x14ac:dyDescent="0.2">
      <c r="A20997"/>
    </row>
    <row r="20998" spans="1:1" x14ac:dyDescent="0.2">
      <c r="A20998"/>
    </row>
    <row r="20999" spans="1:1" x14ac:dyDescent="0.2">
      <c r="A20999"/>
    </row>
    <row r="21000" spans="1:1" x14ac:dyDescent="0.2">
      <c r="A21000"/>
    </row>
    <row r="21001" spans="1:1" x14ac:dyDescent="0.2">
      <c r="A21001"/>
    </row>
    <row r="21002" spans="1:1" x14ac:dyDescent="0.2">
      <c r="A21002"/>
    </row>
    <row r="21003" spans="1:1" x14ac:dyDescent="0.2">
      <c r="A21003"/>
    </row>
    <row r="21004" spans="1:1" x14ac:dyDescent="0.2">
      <c r="A21004"/>
    </row>
    <row r="21005" spans="1:1" x14ac:dyDescent="0.2">
      <c r="A21005"/>
    </row>
    <row r="21006" spans="1:1" x14ac:dyDescent="0.2">
      <c r="A21006"/>
    </row>
    <row r="21007" spans="1:1" x14ac:dyDescent="0.2">
      <c r="A21007"/>
    </row>
    <row r="21008" spans="1:1" x14ac:dyDescent="0.2">
      <c r="A21008"/>
    </row>
    <row r="21009" spans="1:1" x14ac:dyDescent="0.2">
      <c r="A21009"/>
    </row>
    <row r="21010" spans="1:1" x14ac:dyDescent="0.2">
      <c r="A21010"/>
    </row>
    <row r="21011" spans="1:1" x14ac:dyDescent="0.2">
      <c r="A21011"/>
    </row>
    <row r="21012" spans="1:1" x14ac:dyDescent="0.2">
      <c r="A21012"/>
    </row>
    <row r="21013" spans="1:1" x14ac:dyDescent="0.2">
      <c r="A21013"/>
    </row>
    <row r="21014" spans="1:1" x14ac:dyDescent="0.2">
      <c r="A21014"/>
    </row>
    <row r="21015" spans="1:1" x14ac:dyDescent="0.2">
      <c r="A21015"/>
    </row>
    <row r="21016" spans="1:1" x14ac:dyDescent="0.2">
      <c r="A21016"/>
    </row>
    <row r="21017" spans="1:1" x14ac:dyDescent="0.2">
      <c r="A21017"/>
    </row>
    <row r="21018" spans="1:1" x14ac:dyDescent="0.2">
      <c r="A21018"/>
    </row>
    <row r="21019" spans="1:1" x14ac:dyDescent="0.2">
      <c r="A21019"/>
    </row>
    <row r="21020" spans="1:1" x14ac:dyDescent="0.2">
      <c r="A21020"/>
    </row>
    <row r="21021" spans="1:1" x14ac:dyDescent="0.2">
      <c r="A21021"/>
    </row>
    <row r="21022" spans="1:1" x14ac:dyDescent="0.2">
      <c r="A21022"/>
    </row>
    <row r="21023" spans="1:1" x14ac:dyDescent="0.2">
      <c r="A21023"/>
    </row>
    <row r="21024" spans="1:1" x14ac:dyDescent="0.2">
      <c r="A21024"/>
    </row>
    <row r="21025" spans="1:1" x14ac:dyDescent="0.2">
      <c r="A21025"/>
    </row>
    <row r="21026" spans="1:1" x14ac:dyDescent="0.2">
      <c r="A21026"/>
    </row>
    <row r="21027" spans="1:1" x14ac:dyDescent="0.2">
      <c r="A21027"/>
    </row>
    <row r="21028" spans="1:1" x14ac:dyDescent="0.2">
      <c r="A21028"/>
    </row>
    <row r="21029" spans="1:1" x14ac:dyDescent="0.2">
      <c r="A21029"/>
    </row>
    <row r="21030" spans="1:1" x14ac:dyDescent="0.2">
      <c r="A21030"/>
    </row>
    <row r="21031" spans="1:1" x14ac:dyDescent="0.2">
      <c r="A21031"/>
    </row>
    <row r="21032" spans="1:1" x14ac:dyDescent="0.2">
      <c r="A21032"/>
    </row>
    <row r="21033" spans="1:1" x14ac:dyDescent="0.2">
      <c r="A21033"/>
    </row>
    <row r="21034" spans="1:1" x14ac:dyDescent="0.2">
      <c r="A21034"/>
    </row>
    <row r="21035" spans="1:1" x14ac:dyDescent="0.2">
      <c r="A21035"/>
    </row>
    <row r="21036" spans="1:1" x14ac:dyDescent="0.2">
      <c r="A21036"/>
    </row>
    <row r="21037" spans="1:1" x14ac:dyDescent="0.2">
      <c r="A21037"/>
    </row>
    <row r="21038" spans="1:1" x14ac:dyDescent="0.2">
      <c r="A21038"/>
    </row>
    <row r="21039" spans="1:1" x14ac:dyDescent="0.2">
      <c r="A21039"/>
    </row>
    <row r="21040" spans="1:1" x14ac:dyDescent="0.2">
      <c r="A21040"/>
    </row>
    <row r="21041" spans="1:1" x14ac:dyDescent="0.2">
      <c r="A21041"/>
    </row>
    <row r="21042" spans="1:1" x14ac:dyDescent="0.2">
      <c r="A21042"/>
    </row>
    <row r="21043" spans="1:1" x14ac:dyDescent="0.2">
      <c r="A21043"/>
    </row>
    <row r="21044" spans="1:1" x14ac:dyDescent="0.2">
      <c r="A21044"/>
    </row>
    <row r="21045" spans="1:1" x14ac:dyDescent="0.2">
      <c r="A21045"/>
    </row>
    <row r="21046" spans="1:1" x14ac:dyDescent="0.2">
      <c r="A21046"/>
    </row>
    <row r="21047" spans="1:1" x14ac:dyDescent="0.2">
      <c r="A21047"/>
    </row>
    <row r="21048" spans="1:1" x14ac:dyDescent="0.2">
      <c r="A21048"/>
    </row>
    <row r="21049" spans="1:1" x14ac:dyDescent="0.2">
      <c r="A21049"/>
    </row>
    <row r="21050" spans="1:1" x14ac:dyDescent="0.2">
      <c r="A21050"/>
    </row>
    <row r="21051" spans="1:1" x14ac:dyDescent="0.2">
      <c r="A21051"/>
    </row>
    <row r="21052" spans="1:1" x14ac:dyDescent="0.2">
      <c r="A21052"/>
    </row>
    <row r="21053" spans="1:1" x14ac:dyDescent="0.2">
      <c r="A21053"/>
    </row>
    <row r="21054" spans="1:1" x14ac:dyDescent="0.2">
      <c r="A21054"/>
    </row>
    <row r="21055" spans="1:1" x14ac:dyDescent="0.2">
      <c r="A21055"/>
    </row>
    <row r="21056" spans="1:1" x14ac:dyDescent="0.2">
      <c r="A21056"/>
    </row>
    <row r="21057" spans="1:1" x14ac:dyDescent="0.2">
      <c r="A21057"/>
    </row>
    <row r="21058" spans="1:1" x14ac:dyDescent="0.2">
      <c r="A21058"/>
    </row>
    <row r="21059" spans="1:1" x14ac:dyDescent="0.2">
      <c r="A21059"/>
    </row>
    <row r="21060" spans="1:1" x14ac:dyDescent="0.2">
      <c r="A21060"/>
    </row>
    <row r="21061" spans="1:1" x14ac:dyDescent="0.2">
      <c r="A21061"/>
    </row>
    <row r="21062" spans="1:1" x14ac:dyDescent="0.2">
      <c r="A21062"/>
    </row>
    <row r="21063" spans="1:1" x14ac:dyDescent="0.2">
      <c r="A21063"/>
    </row>
    <row r="21064" spans="1:1" x14ac:dyDescent="0.2">
      <c r="A21064"/>
    </row>
    <row r="21065" spans="1:1" x14ac:dyDescent="0.2">
      <c r="A21065"/>
    </row>
    <row r="21066" spans="1:1" x14ac:dyDescent="0.2">
      <c r="A21066"/>
    </row>
    <row r="21067" spans="1:1" x14ac:dyDescent="0.2">
      <c r="A21067"/>
    </row>
    <row r="21068" spans="1:1" x14ac:dyDescent="0.2">
      <c r="A21068"/>
    </row>
    <row r="21069" spans="1:1" x14ac:dyDescent="0.2">
      <c r="A21069"/>
    </row>
    <row r="21070" spans="1:1" x14ac:dyDescent="0.2">
      <c r="A21070"/>
    </row>
    <row r="21071" spans="1:1" x14ac:dyDescent="0.2">
      <c r="A21071"/>
    </row>
    <row r="21072" spans="1:1" x14ac:dyDescent="0.2">
      <c r="A21072"/>
    </row>
    <row r="21073" spans="1:1" x14ac:dyDescent="0.2">
      <c r="A21073"/>
    </row>
    <row r="21074" spans="1:1" x14ac:dyDescent="0.2">
      <c r="A21074"/>
    </row>
    <row r="21075" spans="1:1" x14ac:dyDescent="0.2">
      <c r="A21075"/>
    </row>
    <row r="21076" spans="1:1" x14ac:dyDescent="0.2">
      <c r="A21076"/>
    </row>
    <row r="21077" spans="1:1" x14ac:dyDescent="0.2">
      <c r="A21077"/>
    </row>
    <row r="21078" spans="1:1" x14ac:dyDescent="0.2">
      <c r="A21078"/>
    </row>
    <row r="21079" spans="1:1" x14ac:dyDescent="0.2">
      <c r="A21079"/>
    </row>
    <row r="21080" spans="1:1" x14ac:dyDescent="0.2">
      <c r="A21080"/>
    </row>
    <row r="21081" spans="1:1" x14ac:dyDescent="0.2">
      <c r="A21081"/>
    </row>
    <row r="21082" spans="1:1" x14ac:dyDescent="0.2">
      <c r="A21082"/>
    </row>
    <row r="21083" spans="1:1" x14ac:dyDescent="0.2">
      <c r="A21083"/>
    </row>
    <row r="21084" spans="1:1" x14ac:dyDescent="0.2">
      <c r="A21084"/>
    </row>
    <row r="21085" spans="1:1" x14ac:dyDescent="0.2">
      <c r="A21085"/>
    </row>
    <row r="21086" spans="1:1" x14ac:dyDescent="0.2">
      <c r="A21086"/>
    </row>
    <row r="21087" spans="1:1" x14ac:dyDescent="0.2">
      <c r="A21087"/>
    </row>
    <row r="21088" spans="1:1" x14ac:dyDescent="0.2">
      <c r="A21088"/>
    </row>
    <row r="21089" spans="1:1" x14ac:dyDescent="0.2">
      <c r="A21089"/>
    </row>
    <row r="21090" spans="1:1" x14ac:dyDescent="0.2">
      <c r="A21090"/>
    </row>
  </sheetData>
  <sortState ref="A2:E156">
    <sortCondition ref="A2:A156"/>
  </sortState>
  <phoneticPr fontId="1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2"/>
  <sheetViews>
    <sheetView tabSelected="1" view="pageBreakPreview" topLeftCell="A35" zoomScale="85" zoomScaleNormal="75" zoomScaleSheetLayoutView="85" workbookViewId="0">
      <selection activeCell="J9" sqref="J9:J67"/>
    </sheetView>
  </sheetViews>
  <sheetFormatPr defaultRowHeight="15.75" x14ac:dyDescent="0.2"/>
  <cols>
    <col min="1" max="1" width="19.7109375" style="112" customWidth="1"/>
    <col min="2" max="2" width="16.85546875" style="113" customWidth="1"/>
    <col min="3" max="3" width="16" style="113" customWidth="1"/>
    <col min="4" max="4" width="18" style="114" customWidth="1"/>
    <col min="5" max="5" width="9.42578125" style="115" customWidth="1"/>
    <col min="6" max="6" width="58" style="113" bestFit="1" customWidth="1"/>
    <col min="7" max="7" width="22.42578125" style="116" bestFit="1" customWidth="1"/>
    <col min="8" max="8" width="11.42578125" style="113" customWidth="1"/>
    <col min="9" max="9" width="12.140625" style="117" customWidth="1"/>
    <col min="10" max="10" width="15.85546875" style="118" customWidth="1"/>
    <col min="11" max="11" width="13" style="119" customWidth="1"/>
    <col min="12" max="12" width="9.85546875" style="119" customWidth="1"/>
    <col min="13" max="13" width="12.42578125" style="119" customWidth="1"/>
    <col min="14" max="14" width="13.28515625" style="120" customWidth="1"/>
    <col min="15" max="15" width="15" style="111" customWidth="1"/>
    <col min="16" max="16" width="14.85546875" style="34" customWidth="1"/>
    <col min="17" max="17" width="14.28515625" style="34" customWidth="1"/>
    <col min="18" max="18" width="18.85546875" style="35" customWidth="1"/>
    <col min="19" max="16384" width="9.140625" style="82"/>
  </cols>
  <sheetData>
    <row r="1" spans="1:18" s="36" customFormat="1" ht="13.5" customHeight="1" x14ac:dyDescent="0.2">
      <c r="A1" s="25"/>
      <c r="B1" s="26" t="s">
        <v>210</v>
      </c>
      <c r="C1" s="27"/>
      <c r="D1" s="28"/>
      <c r="E1" s="28"/>
      <c r="F1" s="29"/>
      <c r="G1" s="29"/>
      <c r="H1" s="29"/>
      <c r="I1" s="29"/>
      <c r="J1" s="30"/>
      <c r="K1" s="31"/>
      <c r="L1" s="31"/>
      <c r="M1" s="31"/>
      <c r="N1" s="32"/>
      <c r="O1" s="33"/>
      <c r="P1" s="34"/>
      <c r="Q1" s="34"/>
      <c r="R1" s="35"/>
    </row>
    <row r="2" spans="1:18" s="36" customFormat="1" x14ac:dyDescent="0.2">
      <c r="A2" s="37"/>
      <c r="B2" s="26" t="s">
        <v>211</v>
      </c>
      <c r="C2" s="38"/>
      <c r="D2" s="28"/>
      <c r="E2" s="28"/>
      <c r="F2" s="29"/>
      <c r="G2" s="29"/>
      <c r="H2" s="29"/>
      <c r="I2" s="29"/>
      <c r="J2" s="30"/>
      <c r="K2" s="31"/>
      <c r="L2" s="31"/>
      <c r="M2" s="31"/>
      <c r="N2" s="32"/>
      <c r="O2" s="39"/>
      <c r="P2" s="34"/>
      <c r="Q2" s="34"/>
      <c r="R2" s="35"/>
    </row>
    <row r="3" spans="1:18" s="36" customFormat="1" x14ac:dyDescent="0.2">
      <c r="A3" s="37"/>
      <c r="B3" s="32"/>
      <c r="C3" s="27"/>
      <c r="D3" s="28"/>
      <c r="E3" s="28"/>
      <c r="F3" s="29"/>
      <c r="G3" s="32"/>
      <c r="H3" s="29"/>
      <c r="I3" s="29"/>
      <c r="J3" s="30"/>
      <c r="K3" s="31"/>
      <c r="L3" s="31"/>
      <c r="M3" s="31"/>
      <c r="N3" s="32"/>
      <c r="O3" s="39"/>
      <c r="P3" s="34"/>
      <c r="Q3" s="34"/>
      <c r="R3" s="35"/>
    </row>
    <row r="4" spans="1:18" s="36" customFormat="1" x14ac:dyDescent="0.2">
      <c r="A4" s="37"/>
      <c r="B4" s="40" t="s">
        <v>212</v>
      </c>
      <c r="C4" s="41"/>
      <c r="D4" s="42"/>
      <c r="E4" s="42"/>
      <c r="F4" s="43"/>
      <c r="G4" s="43"/>
      <c r="H4" s="43"/>
      <c r="I4" s="43"/>
      <c r="J4" s="44"/>
      <c r="K4" s="45"/>
      <c r="L4" s="45"/>
      <c r="M4" s="45"/>
      <c r="N4" s="43"/>
      <c r="O4" s="39"/>
      <c r="P4" s="34"/>
      <c r="Q4" s="34"/>
      <c r="R4" s="35"/>
    </row>
    <row r="5" spans="1:18" s="36" customFormat="1" x14ac:dyDescent="0.2">
      <c r="A5" s="37"/>
      <c r="C5" s="43"/>
      <c r="D5" s="42"/>
      <c r="E5" s="42"/>
      <c r="F5" s="43"/>
      <c r="G5" s="43"/>
      <c r="H5" s="43"/>
      <c r="I5" s="43"/>
      <c r="J5" s="44"/>
      <c r="K5" s="45"/>
      <c r="L5" s="45"/>
      <c r="M5" s="45"/>
      <c r="N5" s="43"/>
      <c r="O5" s="39"/>
      <c r="P5" s="34"/>
      <c r="Q5" s="34"/>
      <c r="R5" s="35"/>
    </row>
    <row r="6" spans="1:18" s="36" customFormat="1" ht="16.5" thickBot="1" x14ac:dyDescent="0.25">
      <c r="A6" s="46"/>
      <c r="B6" s="29"/>
      <c r="C6" s="29"/>
      <c r="D6" s="28"/>
      <c r="E6" s="28"/>
      <c r="F6" s="29"/>
      <c r="G6" s="29"/>
      <c r="H6" s="29"/>
      <c r="I6" s="29"/>
      <c r="J6" s="30"/>
      <c r="K6" s="31"/>
      <c r="L6" s="31"/>
      <c r="M6" s="31"/>
      <c r="N6" s="32"/>
      <c r="O6" s="39"/>
      <c r="P6" s="34"/>
      <c r="Q6" s="34"/>
      <c r="R6" s="35"/>
    </row>
    <row r="7" spans="1:18" s="36" customFormat="1" ht="16.5" thickBot="1" x14ac:dyDescent="0.25">
      <c r="A7" s="47" t="s">
        <v>35</v>
      </c>
      <c r="B7" s="186" t="s">
        <v>70</v>
      </c>
      <c r="C7" s="187"/>
      <c r="D7" s="187"/>
      <c r="E7" s="187"/>
      <c r="F7" s="187"/>
      <c r="G7" s="187"/>
      <c r="H7" s="188"/>
      <c r="I7" s="48"/>
      <c r="J7" s="49" t="s">
        <v>11</v>
      </c>
      <c r="K7" s="50"/>
      <c r="L7" s="50"/>
      <c r="M7" s="50"/>
      <c r="N7" s="51"/>
      <c r="O7" s="52"/>
      <c r="P7" s="53"/>
      <c r="Q7" s="53"/>
      <c r="R7" s="53"/>
    </row>
    <row r="8" spans="1:18" s="69" customFormat="1" ht="85.5" customHeight="1" thickBot="1" x14ac:dyDescent="0.25">
      <c r="A8" s="54" t="s">
        <v>8</v>
      </c>
      <c r="B8" s="55" t="s">
        <v>8</v>
      </c>
      <c r="C8" s="56" t="s">
        <v>16</v>
      </c>
      <c r="D8" s="164" t="s">
        <v>17</v>
      </c>
      <c r="E8" s="57" t="s">
        <v>6</v>
      </c>
      <c r="F8" s="58" t="s">
        <v>177</v>
      </c>
      <c r="G8" s="59" t="s">
        <v>20</v>
      </c>
      <c r="H8" s="60" t="s">
        <v>178</v>
      </c>
      <c r="I8" s="61"/>
      <c r="J8" s="62" t="s">
        <v>9</v>
      </c>
      <c r="K8" s="63" t="s">
        <v>10</v>
      </c>
      <c r="L8" s="63" t="s">
        <v>4</v>
      </c>
      <c r="M8" s="64"/>
      <c r="N8" s="65" t="s">
        <v>7</v>
      </c>
      <c r="O8" s="66" t="s">
        <v>12</v>
      </c>
      <c r="P8" s="67" t="s">
        <v>5</v>
      </c>
      <c r="Q8" s="68" t="s">
        <v>22</v>
      </c>
      <c r="R8" s="54" t="s">
        <v>15</v>
      </c>
    </row>
    <row r="9" spans="1:18" ht="16.5" thickBot="1" x14ac:dyDescent="0.3">
      <c r="A9" s="200" t="s">
        <v>258</v>
      </c>
      <c r="B9" s="121" t="str">
        <f t="shared" ref="B9:B72" si="0">IF(M9="YES",A9,"")</f>
        <v>A08</v>
      </c>
      <c r="C9" s="122">
        <f>IF(M9="YES",D9,"")</f>
        <v>5.9716699999999996</v>
      </c>
      <c r="D9" s="169">
        <v>5.9716699999999996</v>
      </c>
      <c r="E9" s="201">
        <v>1100</v>
      </c>
      <c r="F9" s="123" t="str">
        <f>VLOOKUP(E9,LOOKUP!$A$1:$B$150,2,FALSE)</f>
        <v>RESIDENTIAL LOW DENSITY &lt; 2 DWELLING UNITS</v>
      </c>
      <c r="G9" s="202">
        <v>0.73746485515392668</v>
      </c>
      <c r="H9" s="203" t="s">
        <v>2</v>
      </c>
      <c r="I9" s="124">
        <f>VLOOKUP(H9,LOOKUP!$I$12:$J$22,2,FALSE)</f>
        <v>5</v>
      </c>
      <c r="J9" s="125">
        <f>VLOOKUP(E9,LOOKUP!$A$1:$G$201,I9,FALSE)</f>
        <v>79</v>
      </c>
      <c r="K9" s="126">
        <f t="shared" ref="K9:K71" si="1">G9/D9</f>
        <v>0.12349390625301243</v>
      </c>
      <c r="L9" s="126">
        <f t="shared" ref="L9:L71" si="2">K9*J9</f>
        <v>9.7560185939879815</v>
      </c>
      <c r="M9" s="127" t="str">
        <f>IF(A9=A8,"NO","YES")</f>
        <v>YES</v>
      </c>
      <c r="N9" s="128">
        <f ca="1">IF(M9="YES",SUMIF($A$9:$L$361,A9,$L$9:$L$361),"")</f>
        <v>85.304187075873585</v>
      </c>
      <c r="O9" s="78">
        <f>VLOOKUP(E9,LOOKUP!$A$1:$G$201,7,FALSE)</f>
        <v>100</v>
      </c>
      <c r="P9" s="79">
        <f>O9*K9</f>
        <v>12.349390625301243</v>
      </c>
      <c r="Q9" s="80">
        <f t="shared" ref="Q9:Q72" ca="1" si="3">IF(M9="YES",SUMIF($A$9:$L$361,A9,$G$9:$G$361),"")</f>
        <v>5.9716697931866145</v>
      </c>
      <c r="R9" s="81"/>
    </row>
    <row r="10" spans="1:18" ht="16.5" thickBot="1" x14ac:dyDescent="0.3">
      <c r="A10" s="200" t="s">
        <v>258</v>
      </c>
      <c r="B10" s="95" t="str">
        <f t="shared" si="0"/>
        <v/>
      </c>
      <c r="C10" s="84" t="str">
        <f t="shared" ref="C9:C71" si="4">IF(M10="YES",D10,"")</f>
        <v/>
      </c>
      <c r="D10" s="169">
        <v>5.9716699999999996</v>
      </c>
      <c r="E10" s="201">
        <v>1200</v>
      </c>
      <c r="F10" s="85" t="str">
        <f>VLOOKUP(E10,LOOKUP!$A$1:$B$150,2,FALSE)</f>
        <v>RESIDENTIAL MED DENSITY 2-&gt;5 DWELLING UNIT</v>
      </c>
      <c r="G10" s="202">
        <v>0.78342479165972889</v>
      </c>
      <c r="H10" s="203" t="s">
        <v>2</v>
      </c>
      <c r="I10" s="86">
        <f>VLOOKUP(H10,LOOKUP!$I$12:$J$22,2,FALSE)</f>
        <v>5</v>
      </c>
      <c r="J10" s="87">
        <f>VLOOKUP(E10,LOOKUP!$A$1:$G$201,I10,FALSE)</f>
        <v>81</v>
      </c>
      <c r="K10" s="88">
        <f t="shared" si="1"/>
        <v>0.13119023517035083</v>
      </c>
      <c r="L10" s="88">
        <f t="shared" si="2"/>
        <v>10.626409048798417</v>
      </c>
      <c r="M10" s="89" t="str">
        <f t="shared" ref="M10:M71" si="5">IF(A10=A9,"NO","YES")</f>
        <v>NO</v>
      </c>
      <c r="N10" s="99" t="str">
        <f>IF(M10="YES",SUMIF($A$9:$L$361,A10,$L$9:$L$361),"")</f>
        <v/>
      </c>
      <c r="O10" s="78">
        <f>VLOOKUP(E10,LOOKUP!$A$1:$G$201,7,FALSE)</f>
        <v>100</v>
      </c>
      <c r="P10" s="79">
        <f t="shared" ref="P10:P71" si="6">O10*K10</f>
        <v>13.119023517035084</v>
      </c>
      <c r="Q10" s="80" t="str">
        <f t="shared" si="3"/>
        <v/>
      </c>
      <c r="R10" s="81"/>
    </row>
    <row r="11" spans="1:18" ht="16.5" thickBot="1" x14ac:dyDescent="0.3">
      <c r="A11" s="200" t="s">
        <v>258</v>
      </c>
      <c r="B11" s="95" t="str">
        <f t="shared" si="0"/>
        <v/>
      </c>
      <c r="C11" s="84" t="str">
        <f t="shared" si="4"/>
        <v/>
      </c>
      <c r="D11" s="169">
        <v>5.9716699999999996</v>
      </c>
      <c r="E11" s="201">
        <v>1200</v>
      </c>
      <c r="F11" s="85" t="str">
        <f>VLOOKUP(E11,LOOKUP!$A$1:$B$150,2,FALSE)</f>
        <v>RESIDENTIAL MED DENSITY 2-&gt;5 DWELLING UNIT</v>
      </c>
      <c r="G11" s="202">
        <v>0.89149944653405</v>
      </c>
      <c r="H11" s="203" t="s">
        <v>2</v>
      </c>
      <c r="I11" s="86">
        <f>VLOOKUP(H11,LOOKUP!$I$12:$J$22,2,FALSE)</f>
        <v>5</v>
      </c>
      <c r="J11" s="87">
        <f>VLOOKUP(E11,LOOKUP!$A$1:$G$201,I11,FALSE)</f>
        <v>81</v>
      </c>
      <c r="K11" s="88">
        <f t="shared" si="1"/>
        <v>0.14928812987557083</v>
      </c>
      <c r="L11" s="88">
        <f t="shared" si="2"/>
        <v>12.092338519921237</v>
      </c>
      <c r="M11" s="89" t="str">
        <f t="shared" si="5"/>
        <v>NO</v>
      </c>
      <c r="N11" s="99" t="str">
        <f t="shared" ref="N11:N19" si="7">IF(M11="YES",SUMIF($A$9:$L$361,A11,$L$9:$L$361),"")</f>
        <v/>
      </c>
      <c r="O11" s="78">
        <f>VLOOKUP(E11,LOOKUP!$A$1:$G$201,7,FALSE)</f>
        <v>100</v>
      </c>
      <c r="P11" s="79">
        <f t="shared" si="6"/>
        <v>14.928812987557084</v>
      </c>
      <c r="Q11" s="80" t="str">
        <f t="shared" si="3"/>
        <v/>
      </c>
      <c r="R11" s="91"/>
    </row>
    <row r="12" spans="1:18" ht="16.5" thickBot="1" x14ac:dyDescent="0.3">
      <c r="A12" s="200" t="s">
        <v>258</v>
      </c>
      <c r="B12" s="95" t="str">
        <f t="shared" si="0"/>
        <v/>
      </c>
      <c r="C12" s="84" t="str">
        <f t="shared" si="4"/>
        <v/>
      </c>
      <c r="D12" s="169">
        <v>5.9716699999999996</v>
      </c>
      <c r="E12" s="201">
        <v>1200</v>
      </c>
      <c r="F12" s="85" t="str">
        <f>VLOOKUP(E12,LOOKUP!$A$1:$B$150,2,FALSE)</f>
        <v>RESIDENTIAL MED DENSITY 2-&gt;5 DWELLING UNIT</v>
      </c>
      <c r="G12" s="202">
        <v>9.5997529759547246E-3</v>
      </c>
      <c r="H12" s="203" t="s">
        <v>2</v>
      </c>
      <c r="I12" s="86">
        <f>VLOOKUP(H12,LOOKUP!$I$12:$J$22,2,FALSE)</f>
        <v>5</v>
      </c>
      <c r="J12" s="87">
        <f>VLOOKUP(E12,LOOKUP!$A$1:$G$201,I12,FALSE)</f>
        <v>81</v>
      </c>
      <c r="K12" s="88">
        <f t="shared" si="1"/>
        <v>1.6075491405175982E-3</v>
      </c>
      <c r="L12" s="88">
        <f t="shared" si="2"/>
        <v>0.13021148038192545</v>
      </c>
      <c r="M12" s="89" t="str">
        <f t="shared" si="5"/>
        <v>NO</v>
      </c>
      <c r="N12" s="99" t="str">
        <f t="shared" si="7"/>
        <v/>
      </c>
      <c r="O12" s="78">
        <f>VLOOKUP(E12,LOOKUP!$A$1:$G$201,7,FALSE)</f>
        <v>100</v>
      </c>
      <c r="P12" s="79">
        <f t="shared" si="6"/>
        <v>0.16075491405175982</v>
      </c>
      <c r="Q12" s="80" t="str">
        <f t="shared" si="3"/>
        <v/>
      </c>
      <c r="R12" s="81"/>
    </row>
    <row r="13" spans="1:18" ht="16.5" thickBot="1" x14ac:dyDescent="0.3">
      <c r="A13" s="200" t="s">
        <v>258</v>
      </c>
      <c r="B13" s="95" t="str">
        <f t="shared" si="0"/>
        <v/>
      </c>
      <c r="C13" s="84" t="str">
        <f t="shared" si="4"/>
        <v/>
      </c>
      <c r="D13" s="169">
        <v>5.9716699999999996</v>
      </c>
      <c r="E13" s="201">
        <v>1700</v>
      </c>
      <c r="F13" s="85" t="str">
        <f>VLOOKUP(E13,LOOKUP!$A$1:$B$150,2,FALSE)</f>
        <v>INSTITUTIONAL</v>
      </c>
      <c r="G13" s="202">
        <v>9.4126368391013418E-2</v>
      </c>
      <c r="H13" s="203" t="s">
        <v>2</v>
      </c>
      <c r="I13" s="86">
        <f>VLOOKUP(H13,LOOKUP!$I$12:$J$22,2,FALSE)</f>
        <v>5</v>
      </c>
      <c r="J13" s="87">
        <f>VLOOKUP(E13,LOOKUP!$A$1:$G$201,I13,FALSE)</f>
        <v>91</v>
      </c>
      <c r="K13" s="88">
        <f t="shared" si="1"/>
        <v>1.5762151691405154E-2</v>
      </c>
      <c r="L13" s="88">
        <f t="shared" si="2"/>
        <v>1.434355803917869</v>
      </c>
      <c r="M13" s="89" t="str">
        <f t="shared" si="5"/>
        <v>NO</v>
      </c>
      <c r="N13" s="99" t="str">
        <f t="shared" si="7"/>
        <v/>
      </c>
      <c r="O13" s="78">
        <f>VLOOKUP(E13,LOOKUP!$A$1:$G$201,7,FALSE)</f>
        <v>100</v>
      </c>
      <c r="P13" s="79">
        <f t="shared" si="6"/>
        <v>1.5762151691405153</v>
      </c>
      <c r="Q13" s="80" t="str">
        <f t="shared" si="3"/>
        <v/>
      </c>
      <c r="R13" s="81"/>
    </row>
    <row r="14" spans="1:18" ht="16.5" thickBot="1" x14ac:dyDescent="0.3">
      <c r="A14" s="200" t="s">
        <v>258</v>
      </c>
      <c r="B14" s="95" t="str">
        <f t="shared" si="0"/>
        <v/>
      </c>
      <c r="C14" s="84" t="str">
        <f t="shared" si="4"/>
        <v/>
      </c>
      <c r="D14" s="169">
        <v>5.9716699999999996</v>
      </c>
      <c r="E14" s="201">
        <v>1700</v>
      </c>
      <c r="F14" s="85" t="str">
        <f>VLOOKUP(E14,LOOKUP!$A$1:$B$150,2,FALSE)</f>
        <v>INSTITUTIONAL</v>
      </c>
      <c r="G14" s="202">
        <v>3.821640194296206E-2</v>
      </c>
      <c r="H14" s="203" t="s">
        <v>2</v>
      </c>
      <c r="I14" s="86">
        <f>VLOOKUP(H14,LOOKUP!$I$12:$J$22,2,FALSE)</f>
        <v>5</v>
      </c>
      <c r="J14" s="87">
        <f>VLOOKUP(E14,LOOKUP!$A$1:$G$201,I14,FALSE)</f>
        <v>91</v>
      </c>
      <c r="K14" s="88">
        <f t="shared" si="1"/>
        <v>6.3996171829592162E-3</v>
      </c>
      <c r="L14" s="88">
        <f t="shared" si="2"/>
        <v>0.5823651636492887</v>
      </c>
      <c r="M14" s="89" t="str">
        <f t="shared" si="5"/>
        <v>NO</v>
      </c>
      <c r="N14" s="99" t="str">
        <f t="shared" si="7"/>
        <v/>
      </c>
      <c r="O14" s="78">
        <f>VLOOKUP(E14,LOOKUP!$A$1:$G$201,7,FALSE)</f>
        <v>100</v>
      </c>
      <c r="P14" s="79">
        <f t="shared" si="6"/>
        <v>0.63996171829592163</v>
      </c>
      <c r="Q14" s="80" t="str">
        <f t="shared" si="3"/>
        <v/>
      </c>
      <c r="R14" s="92"/>
    </row>
    <row r="15" spans="1:18" ht="16.5" thickBot="1" x14ac:dyDescent="0.3">
      <c r="A15" s="200" t="s">
        <v>258</v>
      </c>
      <c r="B15" s="95" t="str">
        <f t="shared" si="0"/>
        <v/>
      </c>
      <c r="C15" s="84" t="str">
        <f t="shared" si="4"/>
        <v/>
      </c>
      <c r="D15" s="169">
        <v>5.9716699999999996</v>
      </c>
      <c r="E15" s="201">
        <v>1700</v>
      </c>
      <c r="F15" s="85" t="str">
        <f>VLOOKUP(E15,LOOKUP!$A$1:$B$150,2,FALSE)</f>
        <v>INSTITUTIONAL</v>
      </c>
      <c r="G15" s="202">
        <v>0.32899932073595234</v>
      </c>
      <c r="H15" s="203" t="s">
        <v>2</v>
      </c>
      <c r="I15" s="86">
        <f>VLOOKUP(H15,LOOKUP!$I$12:$J$22,2,FALSE)</f>
        <v>5</v>
      </c>
      <c r="J15" s="87">
        <f>VLOOKUP(E15,LOOKUP!$A$1:$G$201,I15,FALSE)</f>
        <v>91</v>
      </c>
      <c r="K15" s="88">
        <f t="shared" si="1"/>
        <v>5.509335256903887E-2</v>
      </c>
      <c r="L15" s="88">
        <f t="shared" si="2"/>
        <v>5.0134950837825372</v>
      </c>
      <c r="M15" s="89" t="str">
        <f t="shared" si="5"/>
        <v>NO</v>
      </c>
      <c r="N15" s="99" t="str">
        <f t="shared" si="7"/>
        <v/>
      </c>
      <c r="O15" s="78">
        <f>VLOOKUP(E15,LOOKUP!$A$1:$G$201,7,FALSE)</f>
        <v>100</v>
      </c>
      <c r="P15" s="79">
        <f t="shared" si="6"/>
        <v>5.5093352569038867</v>
      </c>
      <c r="Q15" s="80" t="str">
        <f t="shared" si="3"/>
        <v/>
      </c>
      <c r="R15" s="81"/>
    </row>
    <row r="16" spans="1:18" ht="16.5" thickBot="1" x14ac:dyDescent="0.3">
      <c r="A16" s="200" t="s">
        <v>258</v>
      </c>
      <c r="B16" s="95" t="str">
        <f t="shared" si="0"/>
        <v/>
      </c>
      <c r="C16" s="84" t="str">
        <f t="shared" si="4"/>
        <v/>
      </c>
      <c r="D16" s="169">
        <v>5.9716699999999996</v>
      </c>
      <c r="E16" s="201">
        <v>1550</v>
      </c>
      <c r="F16" s="85" t="str">
        <f>VLOOKUP(E16,LOOKUP!$A$1:$B$150,2,FALSE)</f>
        <v>OTHER LIGHT INDUSTRY</v>
      </c>
      <c r="G16" s="202">
        <v>0.54502996508951218</v>
      </c>
      <c r="H16" s="203" t="s">
        <v>2</v>
      </c>
      <c r="I16" s="86">
        <f>VLOOKUP(H16,LOOKUP!$I$12:$J$22,2,FALSE)</f>
        <v>5</v>
      </c>
      <c r="J16" s="87">
        <f>VLOOKUP(E16,LOOKUP!$A$1:$G$201,I16,FALSE)</f>
        <v>91</v>
      </c>
      <c r="K16" s="88">
        <f t="shared" ref="K16" si="8">G16/D16</f>
        <v>9.1269270587542889E-2</v>
      </c>
      <c r="L16" s="88">
        <f t="shared" ref="L16" si="9">K16*J16</f>
        <v>8.3055036234664037</v>
      </c>
      <c r="M16" s="89" t="str">
        <f t="shared" si="5"/>
        <v>NO</v>
      </c>
      <c r="N16" s="99" t="str">
        <f t="shared" si="7"/>
        <v/>
      </c>
      <c r="O16" s="78">
        <f>VLOOKUP(E16,LOOKUP!$A$1:$G$201,7,FALSE)</f>
        <v>100</v>
      </c>
      <c r="P16" s="79">
        <f t="shared" si="6"/>
        <v>9.1269270587542888</v>
      </c>
      <c r="Q16" s="80" t="str">
        <f t="shared" si="3"/>
        <v/>
      </c>
      <c r="R16" s="81"/>
    </row>
    <row r="17" spans="1:18" ht="16.5" thickBot="1" x14ac:dyDescent="0.3">
      <c r="A17" s="200" t="s">
        <v>258</v>
      </c>
      <c r="B17" s="95" t="str">
        <f t="shared" si="0"/>
        <v/>
      </c>
      <c r="C17" s="84" t="str">
        <f t="shared" si="4"/>
        <v/>
      </c>
      <c r="D17" s="169">
        <v>5.9716699999999996</v>
      </c>
      <c r="E17" s="201">
        <v>1900</v>
      </c>
      <c r="F17" s="85" t="str">
        <f>VLOOKUP(E17,LOOKUP!$A$1:$B$150,2,FALSE)</f>
        <v>OPEN LAND</v>
      </c>
      <c r="G17" s="202">
        <v>0.25482025835624011</v>
      </c>
      <c r="H17" s="203" t="s">
        <v>2</v>
      </c>
      <c r="I17" s="86">
        <f>VLOOKUP(H17,LOOKUP!$I$12:$J$22,2,FALSE)</f>
        <v>5</v>
      </c>
      <c r="J17" s="87">
        <f>VLOOKUP(E17,LOOKUP!$A$1:$G$201,I17,FALSE)</f>
        <v>77</v>
      </c>
      <c r="K17" s="88">
        <f t="shared" si="1"/>
        <v>4.2671523770777708E-2</v>
      </c>
      <c r="L17" s="88">
        <f t="shared" si="2"/>
        <v>3.2857073303498834</v>
      </c>
      <c r="M17" s="89" t="str">
        <f t="shared" si="5"/>
        <v>NO</v>
      </c>
      <c r="N17" s="99" t="str">
        <f t="shared" si="7"/>
        <v/>
      </c>
      <c r="O17" s="78">
        <f>VLOOKUP(E17,LOOKUP!$A$1:$G$201,7,FALSE)</f>
        <v>100</v>
      </c>
      <c r="P17" s="79">
        <f t="shared" si="6"/>
        <v>4.2671523770777711</v>
      </c>
      <c r="Q17" s="80" t="str">
        <f t="shared" si="3"/>
        <v/>
      </c>
      <c r="R17" s="81"/>
    </row>
    <row r="18" spans="1:18" ht="16.5" thickBot="1" x14ac:dyDescent="0.3">
      <c r="A18" s="200" t="s">
        <v>258</v>
      </c>
      <c r="B18" s="95" t="str">
        <f t="shared" si="0"/>
        <v/>
      </c>
      <c r="C18" s="84" t="str">
        <f t="shared" si="4"/>
        <v/>
      </c>
      <c r="D18" s="169">
        <v>5.9716699999999996</v>
      </c>
      <c r="E18" s="201">
        <v>1900</v>
      </c>
      <c r="F18" s="85" t="str">
        <f>VLOOKUP(E18,LOOKUP!$A$1:$B$150,2,FALSE)</f>
        <v>OPEN LAND</v>
      </c>
      <c r="G18" s="202">
        <v>0.97457410115989995</v>
      </c>
      <c r="H18" s="203" t="s">
        <v>2</v>
      </c>
      <c r="I18" s="86">
        <f>VLOOKUP(H18,LOOKUP!$I$12:$J$22,2,FALSE)</f>
        <v>5</v>
      </c>
      <c r="J18" s="87">
        <f>VLOOKUP(E18,LOOKUP!$A$1:$G$201,I18,FALSE)</f>
        <v>77</v>
      </c>
      <c r="K18" s="88">
        <f t="shared" si="1"/>
        <v>0.16319959092848399</v>
      </c>
      <c r="L18" s="88">
        <f t="shared" si="2"/>
        <v>12.566368501493267</v>
      </c>
      <c r="M18" s="89" t="str">
        <f t="shared" si="5"/>
        <v>NO</v>
      </c>
      <c r="N18" s="99" t="str">
        <f t="shared" si="7"/>
        <v/>
      </c>
      <c r="O18" s="78">
        <f>VLOOKUP(E18,LOOKUP!$A$1:$G$201,7,FALSE)</f>
        <v>100</v>
      </c>
      <c r="P18" s="79">
        <f t="shared" si="6"/>
        <v>16.3199590928484</v>
      </c>
      <c r="Q18" s="80" t="str">
        <f t="shared" si="3"/>
        <v/>
      </c>
      <c r="R18" s="92"/>
    </row>
    <row r="19" spans="1:18" ht="16.5" thickBot="1" x14ac:dyDescent="0.3">
      <c r="A19" s="200" t="s">
        <v>258</v>
      </c>
      <c r="B19" s="95" t="str">
        <f t="shared" si="0"/>
        <v/>
      </c>
      <c r="C19" s="84" t="str">
        <f t="shared" si="4"/>
        <v/>
      </c>
      <c r="D19" s="169">
        <v>5.9716699999999996</v>
      </c>
      <c r="E19" s="201">
        <v>1100</v>
      </c>
      <c r="F19" s="85" t="str">
        <f>VLOOKUP(E19,LOOKUP!$A$1:$B$150,2,FALSE)</f>
        <v>RESIDENTIAL LOW DENSITY &lt; 2 DWELLING UNITS</v>
      </c>
      <c r="G19" s="202">
        <v>1.6733701833864439E-2</v>
      </c>
      <c r="H19" s="203" t="s">
        <v>2</v>
      </c>
      <c r="I19" s="86">
        <f>VLOOKUP(H19,LOOKUP!$I$12:$J$22,2,FALSE)</f>
        <v>5</v>
      </c>
      <c r="J19" s="87">
        <v>98</v>
      </c>
      <c r="K19" s="88">
        <f t="shared" si="1"/>
        <v>2.8021812715478987E-3</v>
      </c>
      <c r="L19" s="88">
        <f t="shared" si="2"/>
        <v>0.27461376461169407</v>
      </c>
      <c r="M19" s="89" t="str">
        <f t="shared" si="5"/>
        <v>NO</v>
      </c>
      <c r="N19" s="99" t="str">
        <f t="shared" si="7"/>
        <v/>
      </c>
      <c r="O19" s="78">
        <f>VLOOKUP(E19,LOOKUP!$A$1:$G$201,7,FALSE)</f>
        <v>100</v>
      </c>
      <c r="P19" s="79">
        <f t="shared" si="6"/>
        <v>0.28021812715478989</v>
      </c>
      <c r="Q19" s="80" t="str">
        <f t="shared" si="3"/>
        <v/>
      </c>
      <c r="R19" s="81"/>
    </row>
    <row r="20" spans="1:18" ht="16.5" thickBot="1" x14ac:dyDescent="0.3">
      <c r="A20" s="200" t="s">
        <v>258</v>
      </c>
      <c r="B20" s="95" t="str">
        <f t="shared" si="0"/>
        <v/>
      </c>
      <c r="C20" s="84" t="str">
        <f t="shared" si="4"/>
        <v/>
      </c>
      <c r="D20" s="169">
        <v>5.9716699999999996</v>
      </c>
      <c r="E20" s="201">
        <v>1200</v>
      </c>
      <c r="F20" s="85" t="str">
        <f>VLOOKUP(E20,LOOKUP!$A$1:$B$150,2,FALSE)</f>
        <v>RESIDENTIAL MED DENSITY 2-&gt;5 DWELLING UNIT</v>
      </c>
      <c r="G20" s="202">
        <v>0.17928205854272555</v>
      </c>
      <c r="H20" s="203" t="s">
        <v>2</v>
      </c>
      <c r="I20" s="86">
        <f>VLOOKUP(H20,LOOKUP!$I$12:$J$22,2,FALSE)</f>
        <v>5</v>
      </c>
      <c r="J20" s="87">
        <v>98</v>
      </c>
      <c r="K20" s="88">
        <f t="shared" si="1"/>
        <v>3.0022097427139405E-2</v>
      </c>
      <c r="L20" s="88">
        <f t="shared" si="2"/>
        <v>2.9421655478596618</v>
      </c>
      <c r="M20" s="89" t="str">
        <f t="shared" si="5"/>
        <v>NO</v>
      </c>
      <c r="N20" s="99" t="str">
        <f t="shared" ref="N20:N83" si="10">IF(M20="YES",SUMIF($A$9:$L$361,A20,$L$9:$L$361),"")</f>
        <v/>
      </c>
      <c r="O20" s="78">
        <f>VLOOKUP(E20,LOOKUP!$A$1:$G$201,7,FALSE)</f>
        <v>100</v>
      </c>
      <c r="P20" s="79">
        <f t="shared" si="6"/>
        <v>3.0022097427139407</v>
      </c>
      <c r="Q20" s="80" t="str">
        <f t="shared" si="3"/>
        <v/>
      </c>
      <c r="R20" s="81"/>
    </row>
    <row r="21" spans="1:18" ht="16.5" thickBot="1" x14ac:dyDescent="0.3">
      <c r="A21" s="200" t="s">
        <v>258</v>
      </c>
      <c r="B21" s="95" t="str">
        <f t="shared" si="0"/>
        <v/>
      </c>
      <c r="C21" s="84" t="str">
        <f t="shared" si="4"/>
        <v/>
      </c>
      <c r="D21" s="169">
        <v>5.9716699999999996</v>
      </c>
      <c r="E21" s="201">
        <v>1200</v>
      </c>
      <c r="F21" s="85" t="str">
        <f>VLOOKUP(E21,LOOKUP!$A$1:$B$150,2,FALSE)</f>
        <v>RESIDENTIAL MED DENSITY 2-&gt;5 DWELLING UNIT</v>
      </c>
      <c r="G21" s="202">
        <v>4.6379790625851708E-2</v>
      </c>
      <c r="H21" s="203" t="s">
        <v>2</v>
      </c>
      <c r="I21" s="86">
        <f>VLOOKUP(H21,LOOKUP!$I$12:$J$22,2,FALSE)</f>
        <v>5</v>
      </c>
      <c r="J21" s="87">
        <v>98</v>
      </c>
      <c r="K21" s="88">
        <f t="shared" si="1"/>
        <v>7.76663657332902E-3</v>
      </c>
      <c r="L21" s="88">
        <f t="shared" si="2"/>
        <v>0.76113038418624401</v>
      </c>
      <c r="M21" s="89" t="str">
        <f t="shared" si="5"/>
        <v>NO</v>
      </c>
      <c r="N21" s="99" t="str">
        <f t="shared" si="10"/>
        <v/>
      </c>
      <c r="O21" s="78">
        <f>VLOOKUP(E21,LOOKUP!$A$1:$G$201,7,FALSE)</f>
        <v>100</v>
      </c>
      <c r="P21" s="79">
        <f t="shared" si="6"/>
        <v>0.77666365733290199</v>
      </c>
      <c r="Q21" s="80" t="str">
        <f t="shared" si="3"/>
        <v/>
      </c>
      <c r="R21" s="93"/>
    </row>
    <row r="22" spans="1:18" ht="16.5" thickBot="1" x14ac:dyDescent="0.3">
      <c r="A22" s="200" t="s">
        <v>258</v>
      </c>
      <c r="B22" s="95" t="str">
        <f t="shared" si="0"/>
        <v/>
      </c>
      <c r="C22" s="84" t="str">
        <f t="shared" si="4"/>
        <v/>
      </c>
      <c r="D22" s="169">
        <v>5.9716699999999996</v>
      </c>
      <c r="E22" s="201">
        <v>1200</v>
      </c>
      <c r="F22" s="85" t="str">
        <f>VLOOKUP(E22,LOOKUP!$A$1:$B$150,2,FALSE)</f>
        <v>RESIDENTIAL MED DENSITY 2-&gt;5 DWELLING UNIT</v>
      </c>
      <c r="G22" s="202">
        <v>9.2906452049567712E-2</v>
      </c>
      <c r="H22" s="203" t="s">
        <v>2</v>
      </c>
      <c r="I22" s="86">
        <f>VLOOKUP(H22,LOOKUP!$I$12:$J$22,2,FALSE)</f>
        <v>5</v>
      </c>
      <c r="J22" s="87">
        <v>98</v>
      </c>
      <c r="K22" s="88">
        <f t="shared" si="1"/>
        <v>1.5557867740442408E-2</v>
      </c>
      <c r="L22" s="88">
        <f t="shared" si="2"/>
        <v>1.524671038563356</v>
      </c>
      <c r="M22" s="89" t="str">
        <f t="shared" si="5"/>
        <v>NO</v>
      </c>
      <c r="N22" s="99" t="str">
        <f t="shared" si="10"/>
        <v/>
      </c>
      <c r="O22" s="78">
        <f>VLOOKUP(E22,LOOKUP!$A$1:$G$201,7,FALSE)</f>
        <v>100</v>
      </c>
      <c r="P22" s="79">
        <f t="shared" si="6"/>
        <v>1.5557867740442408</v>
      </c>
      <c r="Q22" s="80" t="str">
        <f t="shared" si="3"/>
        <v/>
      </c>
      <c r="R22" s="81"/>
    </row>
    <row r="23" spans="1:18" ht="16.5" thickBot="1" x14ac:dyDescent="0.3">
      <c r="A23" s="200" t="s">
        <v>258</v>
      </c>
      <c r="B23" s="95" t="str">
        <f t="shared" si="0"/>
        <v/>
      </c>
      <c r="C23" s="84" t="str">
        <f t="shared" si="4"/>
        <v/>
      </c>
      <c r="D23" s="169">
        <v>5.9716699999999996</v>
      </c>
      <c r="E23" s="201">
        <v>1200</v>
      </c>
      <c r="F23" s="85" t="str">
        <f>VLOOKUP(E23,LOOKUP!$A$1:$B$150,2,FALSE)</f>
        <v>RESIDENTIAL MED DENSITY 2-&gt;5 DWELLING UNIT</v>
      </c>
      <c r="G23" s="202">
        <v>7.3912981588218612E-3</v>
      </c>
      <c r="H23" s="203" t="s">
        <v>2</v>
      </c>
      <c r="I23" s="86">
        <f>VLOOKUP(H23,LOOKUP!$I$12:$J$22,2,FALSE)</f>
        <v>5</v>
      </c>
      <c r="J23" s="87">
        <v>98</v>
      </c>
      <c r="K23" s="88">
        <f t="shared" si="1"/>
        <v>1.2377271615514357E-3</v>
      </c>
      <c r="L23" s="88">
        <f t="shared" si="2"/>
        <v>0.1212972618320407</v>
      </c>
      <c r="M23" s="89" t="str">
        <f t="shared" si="5"/>
        <v>NO</v>
      </c>
      <c r="N23" s="99" t="str">
        <f t="shared" si="10"/>
        <v/>
      </c>
      <c r="O23" s="78">
        <f>VLOOKUP(E23,LOOKUP!$A$1:$G$201,7,FALSE)</f>
        <v>100</v>
      </c>
      <c r="P23" s="79">
        <f t="shared" si="6"/>
        <v>0.12377271615514357</v>
      </c>
      <c r="Q23" s="80" t="str">
        <f t="shared" si="3"/>
        <v/>
      </c>
      <c r="R23" s="81"/>
    </row>
    <row r="24" spans="1:18" ht="16.5" thickBot="1" x14ac:dyDescent="0.3">
      <c r="A24" s="200" t="s">
        <v>258</v>
      </c>
      <c r="B24" s="95" t="str">
        <f t="shared" si="0"/>
        <v/>
      </c>
      <c r="C24" s="84" t="str">
        <f t="shared" si="4"/>
        <v/>
      </c>
      <c r="D24" s="169">
        <v>5.9716699999999996</v>
      </c>
      <c r="E24" s="201">
        <v>1200</v>
      </c>
      <c r="F24" s="85" t="str">
        <f>VLOOKUP(E24,LOOKUP!$A$1:$B$150,2,FALSE)</f>
        <v>RESIDENTIAL MED DENSITY 2-&gt;5 DWELLING UNIT</v>
      </c>
      <c r="G24" s="202">
        <v>2.2970001932856445E-2</v>
      </c>
      <c r="H24" s="203" t="s">
        <v>2</v>
      </c>
      <c r="I24" s="86">
        <f>VLOOKUP(H24,LOOKUP!$I$12:$J$22,2,FALSE)</f>
        <v>5</v>
      </c>
      <c r="J24" s="87">
        <v>98</v>
      </c>
      <c r="K24" s="88">
        <f t="shared" si="1"/>
        <v>3.846495525180803E-3</v>
      </c>
      <c r="L24" s="88">
        <f t="shared" si="2"/>
        <v>0.37695656146771872</v>
      </c>
      <c r="M24" s="89" t="str">
        <f t="shared" si="5"/>
        <v>NO</v>
      </c>
      <c r="N24" s="99" t="str">
        <f t="shared" si="10"/>
        <v/>
      </c>
      <c r="O24" s="78">
        <f>VLOOKUP(E24,LOOKUP!$A$1:$G$201,7,FALSE)</f>
        <v>100</v>
      </c>
      <c r="P24" s="79">
        <f t="shared" si="6"/>
        <v>0.38464955251808031</v>
      </c>
      <c r="Q24" s="80" t="str">
        <f t="shared" si="3"/>
        <v/>
      </c>
      <c r="R24" s="81"/>
    </row>
    <row r="25" spans="1:18" ht="16.5" thickBot="1" x14ac:dyDescent="0.3">
      <c r="A25" s="200" t="s">
        <v>258</v>
      </c>
      <c r="B25" s="95" t="str">
        <f t="shared" si="0"/>
        <v/>
      </c>
      <c r="C25" s="84" t="str">
        <f t="shared" si="4"/>
        <v/>
      </c>
      <c r="D25" s="169">
        <v>5.9716699999999996</v>
      </c>
      <c r="E25" s="201">
        <v>1200</v>
      </c>
      <c r="F25" s="85" t="str">
        <f>VLOOKUP(E25,LOOKUP!$A$1:$B$150,2,FALSE)</f>
        <v>RESIDENTIAL MED DENSITY 2-&gt;5 DWELLING UNIT</v>
      </c>
      <c r="G25" s="202">
        <v>1.7915226831828543E-2</v>
      </c>
      <c r="H25" s="203" t="s">
        <v>2</v>
      </c>
      <c r="I25" s="86">
        <f>VLOOKUP(H25,LOOKUP!$I$12:$J$22,2,FALSE)</f>
        <v>5</v>
      </c>
      <c r="J25" s="87">
        <f>VLOOKUP(E25,LOOKUP!$A$1:$G$201,I25,FALSE)</f>
        <v>81</v>
      </c>
      <c r="K25" s="88">
        <f t="shared" si="1"/>
        <v>3.0000363100821954E-3</v>
      </c>
      <c r="L25" s="88">
        <f t="shared" si="2"/>
        <v>0.24300294111665782</v>
      </c>
      <c r="M25" s="89" t="str">
        <f t="shared" si="5"/>
        <v>NO</v>
      </c>
      <c r="N25" s="99" t="str">
        <f t="shared" si="10"/>
        <v/>
      </c>
      <c r="O25" s="78">
        <f>VLOOKUP(E25,LOOKUP!$A$1:$G$201,7,FALSE)</f>
        <v>100</v>
      </c>
      <c r="P25" s="79">
        <f t="shared" si="6"/>
        <v>0.30000363100821953</v>
      </c>
      <c r="Q25" s="80" t="str">
        <f t="shared" si="3"/>
        <v/>
      </c>
      <c r="R25" s="81"/>
    </row>
    <row r="26" spans="1:18" ht="16.5" thickBot="1" x14ac:dyDescent="0.3">
      <c r="A26" s="200" t="s">
        <v>258</v>
      </c>
      <c r="B26" s="95" t="str">
        <f>IF(M26="YES",A26,"")</f>
        <v/>
      </c>
      <c r="C26" s="84" t="str">
        <f t="shared" si="4"/>
        <v/>
      </c>
      <c r="D26" s="169">
        <v>5.9716699999999996</v>
      </c>
      <c r="E26" s="201">
        <v>1200</v>
      </c>
      <c r="F26" s="85" t="str">
        <f>VLOOKUP(E26,LOOKUP!$A$1:$B$150,2,FALSE)</f>
        <v>RESIDENTIAL MED DENSITY 2-&gt;5 DWELLING UNIT</v>
      </c>
      <c r="G26" s="202">
        <v>3.8957965358331882E-2</v>
      </c>
      <c r="H26" s="203" t="s">
        <v>2</v>
      </c>
      <c r="I26" s="86">
        <f>VLOOKUP(H26,LOOKUP!$I$12:$J$22,2,FALSE)</f>
        <v>5</v>
      </c>
      <c r="J26" s="87">
        <v>98</v>
      </c>
      <c r="K26" s="88">
        <f t="shared" si="1"/>
        <v>6.5237974232219605E-3</v>
      </c>
      <c r="L26" s="88">
        <f t="shared" si="2"/>
        <v>0.63933214747575218</v>
      </c>
      <c r="M26" s="89" t="str">
        <f t="shared" si="5"/>
        <v>NO</v>
      </c>
      <c r="N26" s="99" t="str">
        <f t="shared" si="10"/>
        <v/>
      </c>
      <c r="O26" s="78">
        <f>VLOOKUP(E26,LOOKUP!$A$1:$G$201,7,FALSE)</f>
        <v>100</v>
      </c>
      <c r="P26" s="79">
        <f t="shared" si="6"/>
        <v>0.65237974232219609</v>
      </c>
      <c r="Q26" s="80" t="str">
        <f t="shared" si="3"/>
        <v/>
      </c>
      <c r="R26" s="93"/>
    </row>
    <row r="27" spans="1:18" ht="16.5" thickBot="1" x14ac:dyDescent="0.3">
      <c r="A27" s="200" t="s">
        <v>258</v>
      </c>
      <c r="B27" s="95" t="str">
        <f t="shared" si="0"/>
        <v/>
      </c>
      <c r="C27" s="84" t="str">
        <f t="shared" si="4"/>
        <v/>
      </c>
      <c r="D27" s="169">
        <v>5.9716699999999996</v>
      </c>
      <c r="E27" s="201">
        <v>1200</v>
      </c>
      <c r="F27" s="85" t="str">
        <f>VLOOKUP(E27,LOOKUP!$A$1:$B$150,2,FALSE)</f>
        <v>RESIDENTIAL MED DENSITY 2-&gt;5 DWELLING UNIT</v>
      </c>
      <c r="G27" s="202">
        <v>6.9144120512777563E-3</v>
      </c>
      <c r="H27" s="203" t="s">
        <v>2</v>
      </c>
      <c r="I27" s="86">
        <f>VLOOKUP(H27,LOOKUP!$I$12:$J$22,2,FALSE)</f>
        <v>5</v>
      </c>
      <c r="J27" s="87">
        <v>98</v>
      </c>
      <c r="K27" s="88">
        <f t="shared" si="1"/>
        <v>1.1578690803875225E-3</v>
      </c>
      <c r="L27" s="88">
        <f t="shared" si="2"/>
        <v>0.11347116987797722</v>
      </c>
      <c r="M27" s="89" t="str">
        <f t="shared" si="5"/>
        <v>NO</v>
      </c>
      <c r="N27" s="99" t="str">
        <f t="shared" si="10"/>
        <v/>
      </c>
      <c r="O27" s="78">
        <f>VLOOKUP(E27,LOOKUP!$A$1:$G$201,7,FALSE)</f>
        <v>100</v>
      </c>
      <c r="P27" s="79">
        <f t="shared" si="6"/>
        <v>0.11578690803875226</v>
      </c>
      <c r="Q27" s="80" t="str">
        <f t="shared" si="3"/>
        <v/>
      </c>
      <c r="R27" s="81"/>
    </row>
    <row r="28" spans="1:18" ht="16.5" thickBot="1" x14ac:dyDescent="0.3">
      <c r="A28" s="200" t="s">
        <v>258</v>
      </c>
      <c r="B28" s="95" t="str">
        <f t="shared" si="0"/>
        <v/>
      </c>
      <c r="C28" s="84" t="str">
        <f t="shared" si="4"/>
        <v/>
      </c>
      <c r="D28" s="169">
        <v>5.9716699999999996</v>
      </c>
      <c r="E28" s="201">
        <v>1200</v>
      </c>
      <c r="F28" s="85" t="str">
        <f>VLOOKUP(E28,LOOKUP!$A$1:$B$150,2,FALSE)</f>
        <v>RESIDENTIAL MED DENSITY 2-&gt;5 DWELLING UNIT</v>
      </c>
      <c r="G28" s="202">
        <v>5.8968642571808835E-4</v>
      </c>
      <c r="H28" s="203" t="s">
        <v>2</v>
      </c>
      <c r="I28" s="86">
        <f>VLOOKUP(H28,LOOKUP!$I$12:$J$22,2,FALSE)</f>
        <v>5</v>
      </c>
      <c r="J28" s="87">
        <v>98</v>
      </c>
      <c r="K28" s="88">
        <f t="shared" si="1"/>
        <v>9.8747322895955127E-5</v>
      </c>
      <c r="L28" s="88">
        <f t="shared" si="2"/>
        <v>9.6772376438036024E-3</v>
      </c>
      <c r="M28" s="89" t="str">
        <f t="shared" si="5"/>
        <v>NO</v>
      </c>
      <c r="N28" s="99" t="str">
        <f t="shared" si="10"/>
        <v/>
      </c>
      <c r="O28" s="78">
        <f>VLOOKUP(E28,LOOKUP!$A$1:$G$201,7,FALSE)</f>
        <v>100</v>
      </c>
      <c r="P28" s="79">
        <f t="shared" si="6"/>
        <v>9.8747322895955131E-3</v>
      </c>
      <c r="Q28" s="80" t="str">
        <f t="shared" si="3"/>
        <v/>
      </c>
      <c r="R28" s="81"/>
    </row>
    <row r="29" spans="1:18" ht="16.5" thickBot="1" x14ac:dyDescent="0.3">
      <c r="A29" s="200" t="s">
        <v>258</v>
      </c>
      <c r="B29" s="95" t="str">
        <f t="shared" si="0"/>
        <v/>
      </c>
      <c r="C29" s="84" t="str">
        <f t="shared" si="4"/>
        <v/>
      </c>
      <c r="D29" s="169">
        <v>5.9716699999999996</v>
      </c>
      <c r="E29" s="201">
        <v>1700</v>
      </c>
      <c r="F29" s="85" t="str">
        <f>VLOOKUP(E29,LOOKUP!$A$1:$B$150,2,FALSE)</f>
        <v>INSTITUTIONAL</v>
      </c>
      <c r="G29" s="202">
        <v>0.14830567038142628</v>
      </c>
      <c r="H29" s="203" t="s">
        <v>2</v>
      </c>
      <c r="I29" s="86">
        <f>VLOOKUP(H29,LOOKUP!$I$12:$J$22,2,FALSE)</f>
        <v>5</v>
      </c>
      <c r="J29" s="87">
        <v>98</v>
      </c>
      <c r="K29" s="88">
        <f t="shared" si="1"/>
        <v>2.4834873725679128E-2</v>
      </c>
      <c r="L29" s="88">
        <f t="shared" si="2"/>
        <v>2.4338176251165544</v>
      </c>
      <c r="M29" s="89" t="str">
        <f t="shared" si="5"/>
        <v>NO</v>
      </c>
      <c r="N29" s="99" t="str">
        <f t="shared" si="10"/>
        <v/>
      </c>
      <c r="O29" s="78">
        <f>VLOOKUP(E29,LOOKUP!$A$1:$G$201,7,FALSE)</f>
        <v>100</v>
      </c>
      <c r="P29" s="79">
        <f t="shared" si="6"/>
        <v>2.4834873725679127</v>
      </c>
      <c r="Q29" s="80" t="str">
        <f t="shared" si="3"/>
        <v/>
      </c>
      <c r="R29" s="81"/>
    </row>
    <row r="30" spans="1:18" ht="16.5" thickBot="1" x14ac:dyDescent="0.3">
      <c r="A30" s="200" t="s">
        <v>258</v>
      </c>
      <c r="B30" s="95" t="str">
        <f t="shared" si="0"/>
        <v/>
      </c>
      <c r="C30" s="84" t="str">
        <f t="shared" si="4"/>
        <v/>
      </c>
      <c r="D30" s="169">
        <v>5.9716699999999996</v>
      </c>
      <c r="E30" s="201">
        <v>1700</v>
      </c>
      <c r="F30" s="85" t="str">
        <f>VLOOKUP(E30,LOOKUP!$A$1:$B$150,2,FALSE)</f>
        <v>INSTITUTIONAL</v>
      </c>
      <c r="G30" s="202">
        <v>4.4609831176392563E-2</v>
      </c>
      <c r="H30" s="203" t="s">
        <v>2</v>
      </c>
      <c r="I30" s="86">
        <f>VLOOKUP(H30,LOOKUP!$I$12:$J$22,2,FALSE)</f>
        <v>5</v>
      </c>
      <c r="J30" s="87">
        <v>98</v>
      </c>
      <c r="K30" s="88">
        <f t="shared" si="1"/>
        <v>7.4702438641774524E-3</v>
      </c>
      <c r="L30" s="88">
        <f t="shared" si="2"/>
        <v>0.73208389868939028</v>
      </c>
      <c r="M30" s="89" t="str">
        <f t="shared" si="5"/>
        <v>NO</v>
      </c>
      <c r="N30" s="99" t="str">
        <f t="shared" si="10"/>
        <v/>
      </c>
      <c r="O30" s="78">
        <f>VLOOKUP(E30,LOOKUP!$A$1:$G$201,7,FALSE)</f>
        <v>100</v>
      </c>
      <c r="P30" s="79">
        <f t="shared" si="6"/>
        <v>0.74702438641774527</v>
      </c>
      <c r="Q30" s="80" t="str">
        <f t="shared" si="3"/>
        <v/>
      </c>
      <c r="R30" s="81"/>
    </row>
    <row r="31" spans="1:18" ht="16.5" thickBot="1" x14ac:dyDescent="0.3">
      <c r="A31" s="200" t="s">
        <v>258</v>
      </c>
      <c r="B31" s="95" t="str">
        <f t="shared" si="0"/>
        <v/>
      </c>
      <c r="C31" s="84" t="str">
        <f t="shared" si="4"/>
        <v/>
      </c>
      <c r="D31" s="169">
        <v>5.9716699999999996</v>
      </c>
      <c r="E31" s="201">
        <v>1700</v>
      </c>
      <c r="F31" s="85" t="str">
        <f>VLOOKUP(E31,LOOKUP!$A$1:$B$150,2,FALSE)</f>
        <v>INSTITUTIONAL</v>
      </c>
      <c r="G31" s="202">
        <v>4.3842063391881887E-3</v>
      </c>
      <c r="H31" s="203" t="s">
        <v>2</v>
      </c>
      <c r="I31" s="86">
        <f>VLOOKUP(H31,LOOKUP!$I$12:$J$22,2,FALSE)</f>
        <v>5</v>
      </c>
      <c r="J31" s="87">
        <v>98</v>
      </c>
      <c r="K31" s="88">
        <f t="shared" si="1"/>
        <v>7.3416755098459712E-4</v>
      </c>
      <c r="L31" s="88">
        <f t="shared" si="2"/>
        <v>7.1948419996490515E-2</v>
      </c>
      <c r="M31" s="89" t="str">
        <f t="shared" si="5"/>
        <v>NO</v>
      </c>
      <c r="N31" s="99" t="str">
        <f t="shared" si="10"/>
        <v/>
      </c>
      <c r="O31" s="78">
        <f>VLOOKUP(E31,LOOKUP!$A$1:$G$201,7,FALSE)</f>
        <v>100</v>
      </c>
      <c r="P31" s="79">
        <f t="shared" si="6"/>
        <v>7.3416755098459713E-2</v>
      </c>
      <c r="Q31" s="80" t="str">
        <f t="shared" si="3"/>
        <v/>
      </c>
      <c r="R31" s="81"/>
    </row>
    <row r="32" spans="1:18" ht="16.5" thickBot="1" x14ac:dyDescent="0.3">
      <c r="A32" s="200" t="s">
        <v>258</v>
      </c>
      <c r="B32" s="95" t="str">
        <f t="shared" si="0"/>
        <v/>
      </c>
      <c r="C32" s="84" t="str">
        <f t="shared" si="4"/>
        <v/>
      </c>
      <c r="D32" s="169">
        <v>5.9716699999999996</v>
      </c>
      <c r="E32" s="201">
        <v>1700</v>
      </c>
      <c r="F32" s="85" t="str">
        <f>VLOOKUP(E32,LOOKUP!$A$1:$B$150,2,FALSE)</f>
        <v>INSTITUTIONAL</v>
      </c>
      <c r="G32" s="202">
        <v>6.3523598593122052E-2</v>
      </c>
      <c r="H32" s="203" t="s">
        <v>2</v>
      </c>
      <c r="I32" s="86">
        <f>VLOOKUP(H32,LOOKUP!$I$12:$J$22,2,FALSE)</f>
        <v>5</v>
      </c>
      <c r="J32" s="87">
        <v>98</v>
      </c>
      <c r="K32" s="88">
        <f t="shared" si="1"/>
        <v>1.0637493128910682E-2</v>
      </c>
      <c r="L32" s="88">
        <f t="shared" si="2"/>
        <v>1.0424743266332468</v>
      </c>
      <c r="M32" s="89" t="str">
        <f t="shared" si="5"/>
        <v>NO</v>
      </c>
      <c r="N32" s="99" t="str">
        <f t="shared" si="10"/>
        <v/>
      </c>
      <c r="O32" s="78">
        <f>VLOOKUP(E32,LOOKUP!$A$1:$G$201,7,FALSE)</f>
        <v>100</v>
      </c>
      <c r="P32" s="79">
        <f t="shared" si="6"/>
        <v>1.0637493128910682</v>
      </c>
      <c r="Q32" s="80" t="str">
        <f t="shared" si="3"/>
        <v/>
      </c>
      <c r="R32" s="81"/>
    </row>
    <row r="33" spans="1:18" ht="16.5" thickBot="1" x14ac:dyDescent="0.3">
      <c r="A33" s="200" t="s">
        <v>258</v>
      </c>
      <c r="B33" s="95" t="str">
        <f t="shared" si="0"/>
        <v/>
      </c>
      <c r="C33" s="84" t="str">
        <f t="shared" si="4"/>
        <v/>
      </c>
      <c r="D33" s="169">
        <v>5.9716699999999996</v>
      </c>
      <c r="E33" s="201">
        <v>1700</v>
      </c>
      <c r="F33" s="85" t="str">
        <f>VLOOKUP(E33,LOOKUP!$A$1:$B$150,2,FALSE)</f>
        <v>INSTITUTIONAL</v>
      </c>
      <c r="G33" s="202">
        <v>1.398407507429989E-4</v>
      </c>
      <c r="H33" s="203" t="s">
        <v>2</v>
      </c>
      <c r="I33" s="86">
        <f>VLOOKUP(H33,LOOKUP!$I$12:$J$22,2,FALSE)</f>
        <v>5</v>
      </c>
      <c r="J33" s="87">
        <v>98</v>
      </c>
      <c r="K33" s="88">
        <f t="shared" si="1"/>
        <v>2.3417360762232157E-5</v>
      </c>
      <c r="L33" s="88">
        <f t="shared" si="2"/>
        <v>2.2949013546987515E-3</v>
      </c>
      <c r="M33" s="89" t="str">
        <f t="shared" si="5"/>
        <v>NO</v>
      </c>
      <c r="N33" s="99" t="str">
        <f t="shared" si="10"/>
        <v/>
      </c>
      <c r="O33" s="78">
        <f>VLOOKUP(E33,LOOKUP!$A$1:$G$201,7,FALSE)</f>
        <v>100</v>
      </c>
      <c r="P33" s="79">
        <f t="shared" si="6"/>
        <v>2.3417360762232158E-3</v>
      </c>
      <c r="Q33" s="80" t="str">
        <f t="shared" si="3"/>
        <v/>
      </c>
      <c r="R33" s="81"/>
    </row>
    <row r="34" spans="1:18" ht="16.5" thickBot="1" x14ac:dyDescent="0.3">
      <c r="A34" s="200" t="s">
        <v>258</v>
      </c>
      <c r="B34" s="95" t="str">
        <f t="shared" si="0"/>
        <v/>
      </c>
      <c r="C34" s="84" t="str">
        <f t="shared" si="4"/>
        <v/>
      </c>
      <c r="D34" s="169">
        <v>5.9716699999999996</v>
      </c>
      <c r="E34" s="201">
        <v>1550</v>
      </c>
      <c r="F34" s="85" t="str">
        <f>VLOOKUP(E34,LOOKUP!$A$1:$B$150,2,FALSE)</f>
        <v>OTHER LIGHT INDUSTRY</v>
      </c>
      <c r="G34" s="202">
        <v>0.49701278010166988</v>
      </c>
      <c r="H34" s="203" t="s">
        <v>2</v>
      </c>
      <c r="I34" s="86">
        <f>VLOOKUP(H34,LOOKUP!$I$12:$J$22,2,FALSE)</f>
        <v>5</v>
      </c>
      <c r="J34" s="87">
        <v>98</v>
      </c>
      <c r="K34" s="88">
        <f t="shared" si="1"/>
        <v>8.3228440302573634E-2</v>
      </c>
      <c r="L34" s="88">
        <f t="shared" si="2"/>
        <v>8.1563871496522165</v>
      </c>
      <c r="M34" s="89" t="str">
        <f t="shared" si="5"/>
        <v>NO</v>
      </c>
      <c r="N34" s="99" t="str">
        <f t="shared" si="10"/>
        <v/>
      </c>
      <c r="O34" s="78">
        <f>VLOOKUP(E34,LOOKUP!$A$1:$G$201,7,FALSE)</f>
        <v>100</v>
      </c>
      <c r="P34" s="79">
        <f t="shared" si="6"/>
        <v>8.3228440302573627</v>
      </c>
      <c r="Q34" s="80" t="str">
        <f t="shared" si="3"/>
        <v/>
      </c>
      <c r="R34" s="81"/>
    </row>
    <row r="35" spans="1:18" ht="16.5" thickBot="1" x14ac:dyDescent="0.3">
      <c r="A35" s="200" t="s">
        <v>258</v>
      </c>
      <c r="B35" s="95" t="str">
        <f t="shared" si="0"/>
        <v/>
      </c>
      <c r="C35" s="84" t="str">
        <f t="shared" si="4"/>
        <v/>
      </c>
      <c r="D35" s="169">
        <v>5.9716699999999996</v>
      </c>
      <c r="E35" s="201">
        <v>1900</v>
      </c>
      <c r="F35" s="85" t="str">
        <f>VLOOKUP(E35,LOOKUP!$A$1:$B$150,2,FALSE)</f>
        <v>OPEN LAND</v>
      </c>
      <c r="G35" s="202">
        <v>0.1247087898929274</v>
      </c>
      <c r="H35" s="203" t="s">
        <v>2</v>
      </c>
      <c r="I35" s="86">
        <f>VLOOKUP(H35,LOOKUP!$I$12:$J$22,2,FALSE)</f>
        <v>5</v>
      </c>
      <c r="J35" s="87">
        <v>98</v>
      </c>
      <c r="K35" s="88">
        <f t="shared" si="1"/>
        <v>2.0883402782291623E-2</v>
      </c>
      <c r="L35" s="88">
        <f t="shared" si="2"/>
        <v>2.046573472664579</v>
      </c>
      <c r="M35" s="89" t="str">
        <f t="shared" si="5"/>
        <v>NO</v>
      </c>
      <c r="N35" s="99" t="str">
        <f t="shared" si="10"/>
        <v/>
      </c>
      <c r="O35" s="78">
        <f>VLOOKUP(E35,LOOKUP!$A$1:$G$201,7,FALSE)</f>
        <v>100</v>
      </c>
      <c r="P35" s="79">
        <f t="shared" si="6"/>
        <v>2.0883402782291625</v>
      </c>
      <c r="Q35" s="80" t="str">
        <f t="shared" si="3"/>
        <v/>
      </c>
      <c r="R35" s="81"/>
    </row>
    <row r="36" spans="1:18" ht="16.5" thickBot="1" x14ac:dyDescent="0.3">
      <c r="A36" s="200" t="s">
        <v>258</v>
      </c>
      <c r="B36" s="95" t="str">
        <f t="shared" si="0"/>
        <v/>
      </c>
      <c r="C36" s="84" t="str">
        <f t="shared" si="4"/>
        <v/>
      </c>
      <c r="D36" s="169">
        <v>5.9716699999999996</v>
      </c>
      <c r="E36" s="201">
        <v>1900</v>
      </c>
      <c r="F36" s="85" t="str">
        <f>VLOOKUP(E36,LOOKUP!$A$1:$B$150,2,FALSE)</f>
        <v>OPEN LAND</v>
      </c>
      <c r="G36" s="202">
        <v>1.1892201410600909E-3</v>
      </c>
      <c r="H36" s="203" t="s">
        <v>2</v>
      </c>
      <c r="I36" s="86">
        <f>VLOOKUP(H36,LOOKUP!$I$12:$J$22,2,FALSE)</f>
        <v>5</v>
      </c>
      <c r="J36" s="87">
        <v>98</v>
      </c>
      <c r="K36" s="88">
        <f t="shared" si="1"/>
        <v>1.9914364676214375E-4</v>
      </c>
      <c r="L36" s="88">
        <f t="shared" si="2"/>
        <v>1.9516077382690088E-2</v>
      </c>
      <c r="M36" s="89" t="str">
        <f t="shared" si="5"/>
        <v>NO</v>
      </c>
      <c r="N36" s="99" t="str">
        <f t="shared" si="10"/>
        <v/>
      </c>
      <c r="O36" s="78">
        <f>VLOOKUP(E36,LOOKUP!$A$1:$G$201,7,FALSE)</f>
        <v>100</v>
      </c>
      <c r="P36" s="79">
        <f t="shared" si="6"/>
        <v>1.9914364676214373E-2</v>
      </c>
      <c r="Q36" s="80" t="str">
        <f t="shared" si="3"/>
        <v/>
      </c>
      <c r="R36" s="81"/>
    </row>
    <row r="37" spans="1:18" ht="16.5" thickBot="1" x14ac:dyDescent="0.3">
      <c r="A37" s="200" t="s">
        <v>259</v>
      </c>
      <c r="B37" s="95" t="str">
        <f t="shared" si="0"/>
        <v>A15</v>
      </c>
      <c r="C37" s="84">
        <f t="shared" si="4"/>
        <v>9.6465999999999994</v>
      </c>
      <c r="D37" s="169">
        <v>9.6465999999999994</v>
      </c>
      <c r="E37" s="201">
        <v>1200</v>
      </c>
      <c r="F37" s="85" t="str">
        <f>VLOOKUP(E37,LOOKUP!$A$1:$B$150,2,FALSE)</f>
        <v>RESIDENTIAL MED DENSITY 2-&gt;5 DWELLING UNIT</v>
      </c>
      <c r="G37" s="202">
        <v>0.74927742630428951</v>
      </c>
      <c r="H37" s="203" t="s">
        <v>2</v>
      </c>
      <c r="I37" s="86">
        <f>VLOOKUP(H37,LOOKUP!$I$12:$J$22,2,FALSE)</f>
        <v>5</v>
      </c>
      <c r="J37" s="87">
        <f>VLOOKUP(E37,LOOKUP!$A$1:$G$201,I37,FALSE)</f>
        <v>81</v>
      </c>
      <c r="K37" s="88">
        <f t="shared" si="1"/>
        <v>7.7672695696337529E-2</v>
      </c>
      <c r="L37" s="88">
        <f t="shared" si="2"/>
        <v>6.2914883514033395</v>
      </c>
      <c r="M37" s="89" t="str">
        <f t="shared" si="5"/>
        <v>YES</v>
      </c>
      <c r="N37" s="99">
        <f t="shared" ca="1" si="10"/>
        <v>88.276420665240664</v>
      </c>
      <c r="O37" s="78">
        <f>VLOOKUP(E37,LOOKUP!$A$1:$G$201,7,FALSE)</f>
        <v>100</v>
      </c>
      <c r="P37" s="79">
        <f t="shared" si="6"/>
        <v>7.7672695696337533</v>
      </c>
      <c r="Q37" s="80">
        <f t="shared" ca="1" si="3"/>
        <v>9.6466003346883085</v>
      </c>
      <c r="R37" s="81"/>
    </row>
    <row r="38" spans="1:18" ht="16.5" thickBot="1" x14ac:dyDescent="0.3">
      <c r="A38" s="200" t="s">
        <v>259</v>
      </c>
      <c r="B38" s="95" t="str">
        <f t="shared" si="0"/>
        <v/>
      </c>
      <c r="C38" s="84" t="str">
        <f t="shared" si="4"/>
        <v/>
      </c>
      <c r="D38" s="169">
        <v>9.6465999999999994</v>
      </c>
      <c r="E38" s="201">
        <v>1200</v>
      </c>
      <c r="F38" s="85" t="str">
        <f>VLOOKUP(E38,LOOKUP!$A$1:$B$150,2,FALSE)</f>
        <v>RESIDENTIAL MED DENSITY 2-&gt;5 DWELLING UNIT</v>
      </c>
      <c r="G38" s="202">
        <v>0.32082942378821838</v>
      </c>
      <c r="H38" s="203" t="s">
        <v>3</v>
      </c>
      <c r="I38" s="86">
        <f>VLOOKUP(H38,LOOKUP!$I$12:$J$22,2,FALSE)</f>
        <v>3</v>
      </c>
      <c r="J38" s="87">
        <f>VLOOKUP(E38,LOOKUP!$A$1:$G$201,I38,FALSE)</f>
        <v>57</v>
      </c>
      <c r="K38" s="88">
        <f t="shared" si="1"/>
        <v>3.3258290360149524E-2</v>
      </c>
      <c r="L38" s="88">
        <f t="shared" si="2"/>
        <v>1.8957225505285229</v>
      </c>
      <c r="M38" s="89" t="str">
        <f t="shared" si="5"/>
        <v>NO</v>
      </c>
      <c r="N38" s="99" t="str">
        <f t="shared" si="10"/>
        <v/>
      </c>
      <c r="O38" s="78">
        <f>VLOOKUP(E38,LOOKUP!$A$1:$G$201,7,FALSE)</f>
        <v>100</v>
      </c>
      <c r="P38" s="79">
        <f t="shared" si="6"/>
        <v>3.3258290360149525</v>
      </c>
      <c r="Q38" s="80" t="str">
        <f t="shared" si="3"/>
        <v/>
      </c>
      <c r="R38" s="81"/>
    </row>
    <row r="39" spans="1:18" ht="16.5" thickBot="1" x14ac:dyDescent="0.3">
      <c r="A39" s="200" t="s">
        <v>259</v>
      </c>
      <c r="B39" s="95" t="str">
        <f t="shared" si="0"/>
        <v/>
      </c>
      <c r="C39" s="84" t="str">
        <f t="shared" si="4"/>
        <v/>
      </c>
      <c r="D39" s="169">
        <v>9.6465999999999994</v>
      </c>
      <c r="E39" s="201">
        <v>1700</v>
      </c>
      <c r="F39" s="85" t="str">
        <f>VLOOKUP(E39,LOOKUP!$A$1:$B$150,2,FALSE)</f>
        <v>INSTITUTIONAL</v>
      </c>
      <c r="G39" s="202">
        <v>0.70116461625551396</v>
      </c>
      <c r="H39" s="203" t="s">
        <v>2</v>
      </c>
      <c r="I39" s="86">
        <f>VLOOKUP(H39,LOOKUP!$I$12:$J$22,2,FALSE)</f>
        <v>5</v>
      </c>
      <c r="J39" s="87">
        <f>VLOOKUP(E39,LOOKUP!$A$1:$G$201,I39,FALSE)</f>
        <v>91</v>
      </c>
      <c r="K39" s="88">
        <f t="shared" si="1"/>
        <v>7.2685155003370513E-2</v>
      </c>
      <c r="L39" s="88">
        <f t="shared" si="2"/>
        <v>6.6143491053067169</v>
      </c>
      <c r="M39" s="89" t="str">
        <f t="shared" si="5"/>
        <v>NO</v>
      </c>
      <c r="N39" s="99" t="str">
        <f t="shared" si="10"/>
        <v/>
      </c>
      <c r="O39" s="78">
        <f>VLOOKUP(E39,LOOKUP!$A$1:$G$201,7,FALSE)</f>
        <v>100</v>
      </c>
      <c r="P39" s="79">
        <f t="shared" si="6"/>
        <v>7.2685155003370516</v>
      </c>
      <c r="Q39" s="80" t="str">
        <f t="shared" si="3"/>
        <v/>
      </c>
      <c r="R39" s="81"/>
    </row>
    <row r="40" spans="1:18" ht="16.5" thickBot="1" x14ac:dyDescent="0.3">
      <c r="A40" s="200" t="s">
        <v>259</v>
      </c>
      <c r="B40" s="95" t="str">
        <f t="shared" si="0"/>
        <v/>
      </c>
      <c r="C40" s="84" t="str">
        <f t="shared" si="4"/>
        <v/>
      </c>
      <c r="D40" s="169">
        <v>9.6465999999999994</v>
      </c>
      <c r="E40" s="201">
        <v>1700</v>
      </c>
      <c r="F40" s="85" t="str">
        <f>VLOOKUP(E40,LOOKUP!$A$1:$B$150,2,FALSE)</f>
        <v>INSTITUTIONAL</v>
      </c>
      <c r="G40" s="202">
        <v>1.1588926805511133</v>
      </c>
      <c r="H40" s="203" t="s">
        <v>2</v>
      </c>
      <c r="I40" s="86">
        <f>VLOOKUP(H40,LOOKUP!$I$12:$J$22,2,FALSE)</f>
        <v>5</v>
      </c>
      <c r="J40" s="87">
        <f>VLOOKUP(E40,LOOKUP!$A$1:$G$201,I40,FALSE)</f>
        <v>91</v>
      </c>
      <c r="K40" s="88">
        <f t="shared" si="1"/>
        <v>0.12013483305528511</v>
      </c>
      <c r="L40" s="88">
        <f t="shared" si="2"/>
        <v>10.932269808030945</v>
      </c>
      <c r="M40" s="89" t="str">
        <f t="shared" si="5"/>
        <v>NO</v>
      </c>
      <c r="N40" s="99" t="str">
        <f t="shared" si="10"/>
        <v/>
      </c>
      <c r="O40" s="78">
        <f>VLOOKUP(E40,LOOKUP!$A$1:$G$201,7,FALSE)</f>
        <v>100</v>
      </c>
      <c r="P40" s="79">
        <f t="shared" si="6"/>
        <v>12.01348330552851</v>
      </c>
      <c r="Q40" s="80" t="str">
        <f t="shared" si="3"/>
        <v/>
      </c>
      <c r="R40" s="81"/>
    </row>
    <row r="41" spans="1:18" ht="16.5" thickBot="1" x14ac:dyDescent="0.3">
      <c r="A41" s="200" t="s">
        <v>259</v>
      </c>
      <c r="B41" s="95" t="str">
        <f t="shared" si="0"/>
        <v/>
      </c>
      <c r="C41" s="84" t="str">
        <f t="shared" si="4"/>
        <v/>
      </c>
      <c r="D41" s="169">
        <v>9.6465999999999994</v>
      </c>
      <c r="E41" s="201">
        <v>1550</v>
      </c>
      <c r="F41" s="85" t="str">
        <f>VLOOKUP(E41,LOOKUP!$A$1:$B$150,2,FALSE)</f>
        <v>OTHER LIGHT INDUSTRY</v>
      </c>
      <c r="G41" s="202">
        <v>3.6929687833692222E-2</v>
      </c>
      <c r="H41" s="203" t="s">
        <v>2</v>
      </c>
      <c r="I41" s="86">
        <f>VLOOKUP(H41,LOOKUP!$I$12:$J$22,2,FALSE)</f>
        <v>5</v>
      </c>
      <c r="J41" s="87">
        <f>VLOOKUP(E41,LOOKUP!$A$1:$G$201,I41,FALSE)</f>
        <v>91</v>
      </c>
      <c r="K41" s="88">
        <f t="shared" si="1"/>
        <v>3.8282594731503562E-3</v>
      </c>
      <c r="L41" s="88">
        <f t="shared" si="2"/>
        <v>0.34837161205668243</v>
      </c>
      <c r="M41" s="89" t="str">
        <f t="shared" si="5"/>
        <v>NO</v>
      </c>
      <c r="N41" s="99" t="str">
        <f t="shared" si="10"/>
        <v/>
      </c>
      <c r="O41" s="78">
        <f>VLOOKUP(E41,LOOKUP!$A$1:$G$201,7,FALSE)</f>
        <v>100</v>
      </c>
      <c r="P41" s="79">
        <f t="shared" si="6"/>
        <v>0.38282594731503561</v>
      </c>
      <c r="Q41" s="80" t="str">
        <f t="shared" si="3"/>
        <v/>
      </c>
      <c r="R41" s="81"/>
    </row>
    <row r="42" spans="1:18" ht="16.5" thickBot="1" x14ac:dyDescent="0.3">
      <c r="A42" s="200" t="s">
        <v>259</v>
      </c>
      <c r="B42" s="95" t="str">
        <f t="shared" si="0"/>
        <v/>
      </c>
      <c r="C42" s="84" t="str">
        <f t="shared" si="4"/>
        <v/>
      </c>
      <c r="D42" s="169">
        <v>9.6465999999999994</v>
      </c>
      <c r="E42" s="201">
        <v>1900</v>
      </c>
      <c r="F42" s="85" t="str">
        <f>VLOOKUP(E42,LOOKUP!$A$1:$B$150,2,FALSE)</f>
        <v>OPEN LAND</v>
      </c>
      <c r="G42" s="202">
        <v>0.54613031131275558</v>
      </c>
      <c r="H42" s="203" t="s">
        <v>2</v>
      </c>
      <c r="I42" s="86">
        <f>VLOOKUP(H42,LOOKUP!$I$12:$J$22,2,FALSE)</f>
        <v>5</v>
      </c>
      <c r="J42" s="87">
        <f>VLOOKUP(E42,LOOKUP!$A$1:$G$201,I42,FALSE)</f>
        <v>77</v>
      </c>
      <c r="K42" s="88">
        <f t="shared" si="1"/>
        <v>5.6613761461318558E-2</v>
      </c>
      <c r="L42" s="88">
        <f t="shared" si="2"/>
        <v>4.3592596325215291</v>
      </c>
      <c r="M42" s="89" t="str">
        <f t="shared" si="5"/>
        <v>NO</v>
      </c>
      <c r="N42" s="99" t="str">
        <f t="shared" si="10"/>
        <v/>
      </c>
      <c r="O42" s="78">
        <f>VLOOKUP(E42,LOOKUP!$A$1:$G$201,7,FALSE)</f>
        <v>100</v>
      </c>
      <c r="P42" s="79">
        <f t="shared" si="6"/>
        <v>5.6613761461318557</v>
      </c>
      <c r="Q42" s="80" t="str">
        <f t="shared" si="3"/>
        <v/>
      </c>
      <c r="R42" s="93"/>
    </row>
    <row r="43" spans="1:18" ht="16.5" thickBot="1" x14ac:dyDescent="0.3">
      <c r="A43" s="200" t="s">
        <v>259</v>
      </c>
      <c r="B43" s="95" t="str">
        <f t="shared" si="0"/>
        <v/>
      </c>
      <c r="C43" s="84" t="str">
        <f t="shared" si="4"/>
        <v/>
      </c>
      <c r="D43" s="169">
        <v>9.6465999999999994</v>
      </c>
      <c r="E43" s="201">
        <v>1900</v>
      </c>
      <c r="F43" s="85" t="str">
        <f>VLOOKUP(E43,LOOKUP!$A$1:$B$150,2,FALSE)</f>
        <v>OPEN LAND</v>
      </c>
      <c r="G43" s="202">
        <v>1.6705284100717108</v>
      </c>
      <c r="H43" s="203" t="s">
        <v>2</v>
      </c>
      <c r="I43" s="86">
        <f>VLOOKUP(H43,LOOKUP!$I$12:$J$22,2,FALSE)</f>
        <v>5</v>
      </c>
      <c r="J43" s="87">
        <f>VLOOKUP(E43,LOOKUP!$A$1:$G$201,I43,FALSE)</f>
        <v>77</v>
      </c>
      <c r="K43" s="88">
        <f t="shared" si="1"/>
        <v>0.17317276657803898</v>
      </c>
      <c r="L43" s="88">
        <f t="shared" si="2"/>
        <v>13.334303026509001</v>
      </c>
      <c r="M43" s="89" t="str">
        <f t="shared" si="5"/>
        <v>NO</v>
      </c>
      <c r="N43" s="99" t="str">
        <f t="shared" si="10"/>
        <v/>
      </c>
      <c r="O43" s="78">
        <f>VLOOKUP(E43,LOOKUP!$A$1:$G$201,7,FALSE)</f>
        <v>100</v>
      </c>
      <c r="P43" s="79">
        <f t="shared" si="6"/>
        <v>17.317276657803898</v>
      </c>
      <c r="Q43" s="80" t="str">
        <f t="shared" si="3"/>
        <v/>
      </c>
      <c r="R43" s="81"/>
    </row>
    <row r="44" spans="1:18" ht="16.5" thickBot="1" x14ac:dyDescent="0.3">
      <c r="A44" s="200" t="s">
        <v>259</v>
      </c>
      <c r="B44" s="95" t="str">
        <f t="shared" si="0"/>
        <v/>
      </c>
      <c r="C44" s="84" t="str">
        <f t="shared" si="4"/>
        <v/>
      </c>
      <c r="D44" s="169">
        <v>9.6465999999999994</v>
      </c>
      <c r="E44" s="201">
        <v>8140</v>
      </c>
      <c r="F44" s="85" t="str">
        <f>VLOOKUP(E44,LOOKUP!$A$1:$B$150,2,FALSE)</f>
        <v>ROADS AND HIGHWAYS</v>
      </c>
      <c r="G44" s="202">
        <v>5.0639617128335805E-2</v>
      </c>
      <c r="H44" s="203" t="s">
        <v>2</v>
      </c>
      <c r="I44" s="86">
        <f>VLOOKUP(H44,LOOKUP!$I$12:$J$22,2,FALSE)</f>
        <v>5</v>
      </c>
      <c r="J44" s="87">
        <f>VLOOKUP(E44,LOOKUP!$A$1:$G$201,I44,FALSE)</f>
        <v>92</v>
      </c>
      <c r="K44" s="88">
        <f t="shared" si="1"/>
        <v>5.2494782750747218E-3</v>
      </c>
      <c r="L44" s="88">
        <f t="shared" si="2"/>
        <v>0.48295200130687443</v>
      </c>
      <c r="M44" s="89" t="str">
        <f t="shared" si="5"/>
        <v>NO</v>
      </c>
      <c r="N44" s="99" t="str">
        <f t="shared" si="10"/>
        <v/>
      </c>
      <c r="O44" s="78">
        <f>VLOOKUP(E44,LOOKUP!$A$1:$G$201,7,FALSE)</f>
        <v>100</v>
      </c>
      <c r="P44" s="79">
        <f t="shared" si="6"/>
        <v>0.52494782750747215</v>
      </c>
      <c r="Q44" s="80" t="str">
        <f t="shared" si="3"/>
        <v/>
      </c>
      <c r="R44" s="81"/>
    </row>
    <row r="45" spans="1:18" ht="16.5" thickBot="1" x14ac:dyDescent="0.3">
      <c r="A45" s="200" t="s">
        <v>259</v>
      </c>
      <c r="B45" s="95" t="str">
        <f t="shared" si="0"/>
        <v/>
      </c>
      <c r="C45" s="84" t="str">
        <f t="shared" si="4"/>
        <v/>
      </c>
      <c r="D45" s="169">
        <v>9.6465999999999994</v>
      </c>
      <c r="E45" s="201">
        <v>8140</v>
      </c>
      <c r="F45" s="85" t="str">
        <f>VLOOKUP(E45,LOOKUP!$A$1:$B$150,2,FALSE)</f>
        <v>ROADS AND HIGHWAYS</v>
      </c>
      <c r="G45" s="202">
        <v>2.414863023288356E-2</v>
      </c>
      <c r="H45" s="203" t="s">
        <v>2</v>
      </c>
      <c r="I45" s="86">
        <f>VLOOKUP(H45,LOOKUP!$I$12:$J$22,2,FALSE)</f>
        <v>5</v>
      </c>
      <c r="J45" s="87">
        <f>VLOOKUP(E45,LOOKUP!$A$1:$G$201,I45,FALSE)</f>
        <v>92</v>
      </c>
      <c r="K45" s="88">
        <f t="shared" si="1"/>
        <v>2.5033307313336887E-3</v>
      </c>
      <c r="L45" s="88">
        <f t="shared" si="2"/>
        <v>0.23030642728269937</v>
      </c>
      <c r="M45" s="89" t="str">
        <f t="shared" si="5"/>
        <v>NO</v>
      </c>
      <c r="N45" s="99" t="str">
        <f t="shared" si="10"/>
        <v/>
      </c>
      <c r="O45" s="78">
        <f>VLOOKUP(E45,LOOKUP!$A$1:$G$201,7,FALSE)</f>
        <v>100</v>
      </c>
      <c r="P45" s="79">
        <f t="shared" si="6"/>
        <v>0.25033307313336889</v>
      </c>
      <c r="Q45" s="80" t="str">
        <f t="shared" si="3"/>
        <v/>
      </c>
      <c r="R45" s="81"/>
    </row>
    <row r="46" spans="1:18" ht="16.5" thickBot="1" x14ac:dyDescent="0.3">
      <c r="A46" s="200" t="s">
        <v>259</v>
      </c>
      <c r="B46" s="95" t="str">
        <f t="shared" si="0"/>
        <v/>
      </c>
      <c r="C46" s="84" t="str">
        <f t="shared" si="4"/>
        <v/>
      </c>
      <c r="D46" s="169">
        <v>9.6465999999999994</v>
      </c>
      <c r="E46" s="201">
        <v>1200</v>
      </c>
      <c r="F46" s="85" t="str">
        <f>VLOOKUP(E46,LOOKUP!$A$1:$B$150,2,FALSE)</f>
        <v>RESIDENTIAL MED DENSITY 2-&gt;5 DWELLING UNIT</v>
      </c>
      <c r="G46" s="202">
        <v>9.6522447728354208E-2</v>
      </c>
      <c r="H46" s="203" t="s">
        <v>2</v>
      </c>
      <c r="I46" s="86">
        <f>VLOOKUP(H46,LOOKUP!$I$12:$J$22,2,FALSE)</f>
        <v>5</v>
      </c>
      <c r="J46" s="87">
        <v>98</v>
      </c>
      <c r="K46" s="88">
        <f t="shared" si="1"/>
        <v>1.0005851567221011E-2</v>
      </c>
      <c r="L46" s="88">
        <f t="shared" si="2"/>
        <v>0.98057345358765913</v>
      </c>
      <c r="M46" s="89" t="str">
        <f t="shared" si="5"/>
        <v>NO</v>
      </c>
      <c r="N46" s="99" t="str">
        <f t="shared" si="10"/>
        <v/>
      </c>
      <c r="O46" s="78">
        <f>VLOOKUP(E46,LOOKUP!$A$1:$G$201,7,FALSE)</f>
        <v>100</v>
      </c>
      <c r="P46" s="79">
        <f t="shared" si="6"/>
        <v>1.0005851567221011</v>
      </c>
      <c r="Q46" s="80" t="str">
        <f t="shared" si="3"/>
        <v/>
      </c>
      <c r="R46" s="81"/>
    </row>
    <row r="47" spans="1:18" ht="16.5" thickBot="1" x14ac:dyDescent="0.3">
      <c r="A47" s="200" t="s">
        <v>259</v>
      </c>
      <c r="B47" s="95" t="str">
        <f t="shared" si="0"/>
        <v/>
      </c>
      <c r="C47" s="84" t="str">
        <f t="shared" si="4"/>
        <v/>
      </c>
      <c r="D47" s="169">
        <v>9.6465999999999994</v>
      </c>
      <c r="E47" s="201">
        <v>1200</v>
      </c>
      <c r="F47" s="85" t="str">
        <f>VLOOKUP(E47,LOOKUP!$A$1:$B$150,2,FALSE)</f>
        <v>RESIDENTIAL MED DENSITY 2-&gt;5 DWELLING UNIT</v>
      </c>
      <c r="G47" s="202">
        <v>1.4422942549925362E-2</v>
      </c>
      <c r="H47" s="203" t="s">
        <v>2</v>
      </c>
      <c r="I47" s="86">
        <f>VLOOKUP(H47,LOOKUP!$I$12:$J$22,2,FALSE)</f>
        <v>5</v>
      </c>
      <c r="J47" s="87">
        <v>98</v>
      </c>
      <c r="K47" s="88">
        <f t="shared" si="1"/>
        <v>1.4951322279274939E-3</v>
      </c>
      <c r="L47" s="88">
        <f t="shared" si="2"/>
        <v>0.14652295833689441</v>
      </c>
      <c r="M47" s="89" t="str">
        <f t="shared" si="5"/>
        <v>NO</v>
      </c>
      <c r="N47" s="99" t="str">
        <f t="shared" si="10"/>
        <v/>
      </c>
      <c r="O47" s="78">
        <f>VLOOKUP(E47,LOOKUP!$A$1:$G$201,7,FALSE)</f>
        <v>100</v>
      </c>
      <c r="P47" s="79">
        <f t="shared" si="6"/>
        <v>0.1495132227927494</v>
      </c>
      <c r="Q47" s="80" t="str">
        <f t="shared" si="3"/>
        <v/>
      </c>
      <c r="R47" s="81"/>
    </row>
    <row r="48" spans="1:18" ht="16.5" thickBot="1" x14ac:dyDescent="0.3">
      <c r="A48" s="200" t="s">
        <v>259</v>
      </c>
      <c r="B48" s="95" t="str">
        <f t="shared" si="0"/>
        <v/>
      </c>
      <c r="C48" s="84" t="str">
        <f t="shared" si="4"/>
        <v/>
      </c>
      <c r="D48" s="169">
        <v>9.6465999999999994</v>
      </c>
      <c r="E48" s="201">
        <v>1200</v>
      </c>
      <c r="F48" s="85" t="str">
        <f>VLOOKUP(E48,LOOKUP!$A$1:$B$150,2,FALSE)</f>
        <v>RESIDENTIAL MED DENSITY 2-&gt;5 DWELLING UNIT</v>
      </c>
      <c r="G48" s="202">
        <v>2.525358544338915E-2</v>
      </c>
      <c r="H48" s="203" t="s">
        <v>2</v>
      </c>
      <c r="I48" s="86">
        <f>VLOOKUP(H48,LOOKUP!$I$12:$J$22,2,FALSE)</f>
        <v>5</v>
      </c>
      <c r="J48" s="87">
        <v>98</v>
      </c>
      <c r="K48" s="88">
        <f t="shared" si="1"/>
        <v>2.617874219247108E-3</v>
      </c>
      <c r="L48" s="88">
        <f t="shared" si="2"/>
        <v>0.2565516734862166</v>
      </c>
      <c r="M48" s="89" t="str">
        <f t="shared" si="5"/>
        <v>NO</v>
      </c>
      <c r="N48" s="99" t="str">
        <f t="shared" si="10"/>
        <v/>
      </c>
      <c r="O48" s="78">
        <f>VLOOKUP(E48,LOOKUP!$A$1:$G$201,7,FALSE)</f>
        <v>100</v>
      </c>
      <c r="P48" s="79">
        <f t="shared" si="6"/>
        <v>0.26178742192471077</v>
      </c>
      <c r="Q48" s="80" t="str">
        <f t="shared" si="3"/>
        <v/>
      </c>
      <c r="R48" s="81"/>
    </row>
    <row r="49" spans="1:18" ht="16.5" thickBot="1" x14ac:dyDescent="0.3">
      <c r="A49" s="200" t="s">
        <v>259</v>
      </c>
      <c r="B49" s="95" t="str">
        <f t="shared" si="0"/>
        <v/>
      </c>
      <c r="C49" s="84" t="str">
        <f t="shared" si="4"/>
        <v/>
      </c>
      <c r="D49" s="169">
        <v>9.6465999999999994</v>
      </c>
      <c r="E49" s="201">
        <v>1200</v>
      </c>
      <c r="F49" s="85" t="str">
        <f>VLOOKUP(E49,LOOKUP!$A$1:$B$150,2,FALSE)</f>
        <v>RESIDENTIAL MED DENSITY 2-&gt;5 DWELLING UNIT</v>
      </c>
      <c r="G49" s="202">
        <v>2.7665575297171112E-2</v>
      </c>
      <c r="H49" s="203" t="s">
        <v>2</v>
      </c>
      <c r="I49" s="86">
        <f>VLOOKUP(H49,LOOKUP!$I$12:$J$22,2,FALSE)</f>
        <v>5</v>
      </c>
      <c r="J49" s="87">
        <v>98</v>
      </c>
      <c r="K49" s="88">
        <f t="shared" si="1"/>
        <v>2.8679094496683924E-3</v>
      </c>
      <c r="L49" s="88">
        <f t="shared" si="2"/>
        <v>0.28105512606750244</v>
      </c>
      <c r="M49" s="89" t="str">
        <f t="shared" si="5"/>
        <v>NO</v>
      </c>
      <c r="N49" s="99" t="str">
        <f t="shared" si="10"/>
        <v/>
      </c>
      <c r="O49" s="78">
        <f>VLOOKUP(E49,LOOKUP!$A$1:$G$201,7,FALSE)</f>
        <v>100</v>
      </c>
      <c r="P49" s="79">
        <f t="shared" si="6"/>
        <v>0.28679094496683927</v>
      </c>
      <c r="Q49" s="80" t="str">
        <f t="shared" si="3"/>
        <v/>
      </c>
      <c r="R49" s="93"/>
    </row>
    <row r="50" spans="1:18" ht="16.5" thickBot="1" x14ac:dyDescent="0.3">
      <c r="A50" s="200" t="s">
        <v>259</v>
      </c>
      <c r="B50" s="95" t="str">
        <f t="shared" si="0"/>
        <v/>
      </c>
      <c r="C50" s="84" t="str">
        <f t="shared" si="4"/>
        <v/>
      </c>
      <c r="D50" s="169">
        <v>9.6465999999999994</v>
      </c>
      <c r="E50" s="201">
        <v>1200</v>
      </c>
      <c r="F50" s="85" t="str">
        <f>VLOOKUP(E50,LOOKUP!$A$1:$B$150,2,FALSE)</f>
        <v>RESIDENTIAL MED DENSITY 2-&gt;5 DWELLING UNIT</v>
      </c>
      <c r="G50" s="202">
        <v>6.286961904161917E-3</v>
      </c>
      <c r="H50" s="203" t="s">
        <v>2</v>
      </c>
      <c r="I50" s="86">
        <f>VLOOKUP(H50,LOOKUP!$I$12:$J$22,2,FALSE)</f>
        <v>5</v>
      </c>
      <c r="J50" s="87">
        <f>VLOOKUP(E50,LOOKUP!$A$1:$G$201,I50,FALSE)</f>
        <v>81</v>
      </c>
      <c r="K50" s="88">
        <f t="shared" si="1"/>
        <v>6.5172826738559876E-4</v>
      </c>
      <c r="L50" s="88">
        <f t="shared" si="2"/>
        <v>5.2789989658233498E-2</v>
      </c>
      <c r="M50" s="89" t="str">
        <f t="shared" si="5"/>
        <v>NO</v>
      </c>
      <c r="N50" s="99" t="str">
        <f t="shared" si="10"/>
        <v/>
      </c>
      <c r="O50" s="78">
        <f>VLOOKUP(E50,LOOKUP!$A$1:$G$201,7,FALSE)</f>
        <v>100</v>
      </c>
      <c r="P50" s="79">
        <f t="shared" si="6"/>
        <v>6.5172826738559869E-2</v>
      </c>
      <c r="Q50" s="80" t="str">
        <f t="shared" si="3"/>
        <v/>
      </c>
      <c r="R50" s="81"/>
    </row>
    <row r="51" spans="1:18" ht="16.5" thickBot="1" x14ac:dyDescent="0.3">
      <c r="A51" s="200" t="s">
        <v>259</v>
      </c>
      <c r="B51" s="95" t="str">
        <f t="shared" si="0"/>
        <v/>
      </c>
      <c r="C51" s="84" t="str">
        <f t="shared" si="4"/>
        <v/>
      </c>
      <c r="D51" s="169">
        <v>9.6465999999999994</v>
      </c>
      <c r="E51" s="201">
        <v>1200</v>
      </c>
      <c r="F51" s="85" t="str">
        <f>VLOOKUP(E51,LOOKUP!$A$1:$B$150,2,FALSE)</f>
        <v>RESIDENTIAL MED DENSITY 2-&gt;5 DWELLING UNIT</v>
      </c>
      <c r="G51" s="202">
        <v>1.1655366623596723E-2</v>
      </c>
      <c r="H51" s="203" t="s">
        <v>2</v>
      </c>
      <c r="I51" s="86">
        <f>VLOOKUP(H51,LOOKUP!$I$12:$J$22,2,FALSE)</f>
        <v>5</v>
      </c>
      <c r="J51" s="87">
        <v>98</v>
      </c>
      <c r="K51" s="88">
        <f t="shared" si="1"/>
        <v>1.2082357124372032E-3</v>
      </c>
      <c r="L51" s="88">
        <f t="shared" si="2"/>
        <v>0.11840709981884591</v>
      </c>
      <c r="M51" s="89" t="str">
        <f t="shared" si="5"/>
        <v>NO</v>
      </c>
      <c r="N51" s="99" t="str">
        <f t="shared" si="10"/>
        <v/>
      </c>
      <c r="O51" s="78">
        <f>VLOOKUP(E51,LOOKUP!$A$1:$G$201,7,FALSE)</f>
        <v>100</v>
      </c>
      <c r="P51" s="79">
        <f t="shared" si="6"/>
        <v>0.12082357124372031</v>
      </c>
      <c r="Q51" s="80" t="str">
        <f t="shared" si="3"/>
        <v/>
      </c>
      <c r="R51" s="81"/>
    </row>
    <row r="52" spans="1:18" ht="16.5" thickBot="1" x14ac:dyDescent="0.3">
      <c r="A52" s="200" t="s">
        <v>259</v>
      </c>
      <c r="B52" s="95" t="str">
        <f t="shared" si="0"/>
        <v/>
      </c>
      <c r="C52" s="84" t="str">
        <f t="shared" si="4"/>
        <v/>
      </c>
      <c r="D52" s="169">
        <v>9.6465999999999994</v>
      </c>
      <c r="E52" s="201">
        <v>1200</v>
      </c>
      <c r="F52" s="85" t="str">
        <f>VLOOKUP(E52,LOOKUP!$A$1:$B$150,2,FALSE)</f>
        <v>RESIDENTIAL MED DENSITY 2-&gt;5 DWELLING UNIT</v>
      </c>
      <c r="G52" s="202">
        <v>5.3381827824873627E-2</v>
      </c>
      <c r="H52" s="203" t="s">
        <v>3</v>
      </c>
      <c r="I52" s="86">
        <f>VLOOKUP(H52,LOOKUP!$I$12:$J$22,2,FALSE)</f>
        <v>3</v>
      </c>
      <c r="J52" s="87">
        <v>98</v>
      </c>
      <c r="K52" s="88">
        <f t="shared" si="1"/>
        <v>5.5337453429056488E-3</v>
      </c>
      <c r="L52" s="88">
        <f t="shared" si="2"/>
        <v>0.54230704360475357</v>
      </c>
      <c r="M52" s="89" t="str">
        <f t="shared" si="5"/>
        <v>NO</v>
      </c>
      <c r="N52" s="99" t="str">
        <f t="shared" si="10"/>
        <v/>
      </c>
      <c r="O52" s="78">
        <f>VLOOKUP(E52,LOOKUP!$A$1:$G$201,7,FALSE)</f>
        <v>100</v>
      </c>
      <c r="P52" s="79">
        <f t="shared" si="6"/>
        <v>0.55337453429056493</v>
      </c>
      <c r="Q52" s="80" t="str">
        <f t="shared" si="3"/>
        <v/>
      </c>
      <c r="R52" s="81"/>
    </row>
    <row r="53" spans="1:18" ht="16.5" thickBot="1" x14ac:dyDescent="0.3">
      <c r="A53" s="200" t="s">
        <v>259</v>
      </c>
      <c r="B53" s="95" t="str">
        <f t="shared" si="0"/>
        <v/>
      </c>
      <c r="C53" s="84" t="str">
        <f t="shared" si="4"/>
        <v/>
      </c>
      <c r="D53" s="169">
        <v>9.6465999999999994</v>
      </c>
      <c r="E53" s="201">
        <v>1200</v>
      </c>
      <c r="F53" s="85" t="str">
        <f>VLOOKUP(E53,LOOKUP!$A$1:$B$150,2,FALSE)</f>
        <v>RESIDENTIAL MED DENSITY 2-&gt;5 DWELLING UNIT</v>
      </c>
      <c r="G53" s="202">
        <v>6.6968062630439213E-3</v>
      </c>
      <c r="H53" s="203" t="s">
        <v>3</v>
      </c>
      <c r="I53" s="86">
        <f>VLOOKUP(H53,LOOKUP!$I$12:$J$22,2,FALSE)</f>
        <v>3</v>
      </c>
      <c r="J53" s="87">
        <v>98</v>
      </c>
      <c r="K53" s="88">
        <f t="shared" si="1"/>
        <v>6.9421415452531688E-4</v>
      </c>
      <c r="L53" s="88">
        <f t="shared" si="2"/>
        <v>6.803298714348105E-2</v>
      </c>
      <c r="M53" s="89" t="str">
        <f t="shared" si="5"/>
        <v>NO</v>
      </c>
      <c r="N53" s="99" t="str">
        <f t="shared" si="10"/>
        <v/>
      </c>
      <c r="O53" s="78">
        <f>VLOOKUP(E53,LOOKUP!$A$1:$G$201,7,FALSE)</f>
        <v>100</v>
      </c>
      <c r="P53" s="79">
        <f t="shared" si="6"/>
        <v>6.9421415452531693E-2</v>
      </c>
      <c r="Q53" s="80" t="str">
        <f t="shared" si="3"/>
        <v/>
      </c>
      <c r="R53" s="93"/>
    </row>
    <row r="54" spans="1:18" ht="16.5" thickBot="1" x14ac:dyDescent="0.3">
      <c r="A54" s="200" t="s">
        <v>259</v>
      </c>
      <c r="B54" s="95" t="str">
        <f t="shared" si="0"/>
        <v/>
      </c>
      <c r="C54" s="84" t="str">
        <f t="shared" si="4"/>
        <v/>
      </c>
      <c r="D54" s="169">
        <v>9.6465999999999994</v>
      </c>
      <c r="E54" s="201">
        <v>1200</v>
      </c>
      <c r="F54" s="85" t="str">
        <f>VLOOKUP(E54,LOOKUP!$A$1:$B$150,2,FALSE)</f>
        <v>RESIDENTIAL MED DENSITY 2-&gt;5 DWELLING UNIT</v>
      </c>
      <c r="G54" s="202">
        <v>1.8902033136932155E-2</v>
      </c>
      <c r="H54" s="203" t="s">
        <v>3</v>
      </c>
      <c r="I54" s="86">
        <f>VLOOKUP(H54,LOOKUP!$I$12:$J$22,2,FALSE)</f>
        <v>3</v>
      </c>
      <c r="J54" s="87">
        <v>98</v>
      </c>
      <c r="K54" s="88">
        <f t="shared" si="1"/>
        <v>1.9594502868297801E-3</v>
      </c>
      <c r="L54" s="88">
        <f t="shared" si="2"/>
        <v>0.19202612810931846</v>
      </c>
      <c r="M54" s="89" t="str">
        <f t="shared" si="5"/>
        <v>NO</v>
      </c>
      <c r="N54" s="99" t="str">
        <f t="shared" si="10"/>
        <v/>
      </c>
      <c r="O54" s="78">
        <f>VLOOKUP(E54,LOOKUP!$A$1:$G$201,7,FALSE)</f>
        <v>100</v>
      </c>
      <c r="P54" s="79">
        <f t="shared" si="6"/>
        <v>0.19594502868297803</v>
      </c>
      <c r="Q54" s="80" t="str">
        <f t="shared" si="3"/>
        <v/>
      </c>
      <c r="R54" s="81"/>
    </row>
    <row r="55" spans="1:18" ht="16.5" thickBot="1" x14ac:dyDescent="0.3">
      <c r="A55" s="200" t="s">
        <v>259</v>
      </c>
      <c r="B55" s="95" t="str">
        <f t="shared" si="0"/>
        <v/>
      </c>
      <c r="C55" s="84" t="str">
        <f t="shared" si="4"/>
        <v/>
      </c>
      <c r="D55" s="169">
        <v>9.6465999999999994</v>
      </c>
      <c r="E55" s="201">
        <v>1200</v>
      </c>
      <c r="F55" s="85" t="str">
        <f>VLOOKUP(E55,LOOKUP!$A$1:$B$150,2,FALSE)</f>
        <v>RESIDENTIAL MED DENSITY 2-&gt;5 DWELLING UNIT</v>
      </c>
      <c r="G55" s="202">
        <v>2.9449592252734282E-2</v>
      </c>
      <c r="H55" s="203" t="s">
        <v>3</v>
      </c>
      <c r="I55" s="86">
        <f>VLOOKUP(H55,LOOKUP!$I$12:$J$22,2,FALSE)</f>
        <v>3</v>
      </c>
      <c r="J55" s="87">
        <v>98</v>
      </c>
      <c r="K55" s="88">
        <f t="shared" si="1"/>
        <v>3.0528468323278964E-3</v>
      </c>
      <c r="L55" s="88">
        <f t="shared" si="2"/>
        <v>0.29917898956813382</v>
      </c>
      <c r="M55" s="89" t="str">
        <f t="shared" si="5"/>
        <v>NO</v>
      </c>
      <c r="N55" s="99" t="str">
        <f t="shared" si="10"/>
        <v/>
      </c>
      <c r="O55" s="78">
        <f>VLOOKUP(E55,LOOKUP!$A$1:$G$201,7,FALSE)</f>
        <v>100</v>
      </c>
      <c r="P55" s="79">
        <f t="shared" si="6"/>
        <v>0.30528468323278962</v>
      </c>
      <c r="Q55" s="80" t="str">
        <f t="shared" si="3"/>
        <v/>
      </c>
      <c r="R55" s="81"/>
    </row>
    <row r="56" spans="1:18" ht="16.5" thickBot="1" x14ac:dyDescent="0.3">
      <c r="A56" s="200" t="s">
        <v>259</v>
      </c>
      <c r="B56" s="95" t="str">
        <f t="shared" si="0"/>
        <v/>
      </c>
      <c r="C56" s="84" t="str">
        <f t="shared" si="4"/>
        <v/>
      </c>
      <c r="D56" s="169">
        <v>9.6465999999999994</v>
      </c>
      <c r="E56" s="201">
        <v>1200</v>
      </c>
      <c r="F56" s="85" t="str">
        <f>VLOOKUP(E56,LOOKUP!$A$1:$B$150,2,FALSE)</f>
        <v>RESIDENTIAL MED DENSITY 2-&gt;5 DWELLING UNIT</v>
      </c>
      <c r="G56" s="202">
        <v>4.3183742353321347E-3</v>
      </c>
      <c r="H56" s="203" t="s">
        <v>3</v>
      </c>
      <c r="I56" s="86">
        <f>VLOOKUP(H56,LOOKUP!$I$12:$J$22,2,FALSE)</f>
        <v>3</v>
      </c>
      <c r="J56" s="87">
        <v>98</v>
      </c>
      <c r="K56" s="88">
        <f t="shared" si="1"/>
        <v>4.4765764469679835E-4</v>
      </c>
      <c r="L56" s="88">
        <f t="shared" si="2"/>
        <v>4.3870449180286236E-2</v>
      </c>
      <c r="M56" s="89" t="str">
        <f t="shared" si="5"/>
        <v>NO</v>
      </c>
      <c r="N56" s="99" t="str">
        <f t="shared" si="10"/>
        <v/>
      </c>
      <c r="O56" s="78">
        <f>VLOOKUP(E56,LOOKUP!$A$1:$G$201,7,FALSE)</f>
        <v>100</v>
      </c>
      <c r="P56" s="79">
        <f t="shared" si="6"/>
        <v>4.4765764469679836E-2</v>
      </c>
      <c r="Q56" s="80" t="str">
        <f t="shared" si="3"/>
        <v/>
      </c>
      <c r="R56" s="81"/>
    </row>
    <row r="57" spans="1:18" ht="16.5" thickBot="1" x14ac:dyDescent="0.3">
      <c r="A57" s="200" t="s">
        <v>259</v>
      </c>
      <c r="B57" s="95" t="str">
        <f t="shared" si="0"/>
        <v/>
      </c>
      <c r="C57" s="84" t="str">
        <f t="shared" si="4"/>
        <v/>
      </c>
      <c r="D57" s="169">
        <v>9.6465999999999994</v>
      </c>
      <c r="E57" s="201">
        <v>1700</v>
      </c>
      <c r="F57" s="85" t="str">
        <f>VLOOKUP(E57,LOOKUP!$A$1:$B$150,2,FALSE)</f>
        <v>INSTITUTIONAL</v>
      </c>
      <c r="G57" s="202">
        <v>2.2938214159559513</v>
      </c>
      <c r="H57" s="203" t="s">
        <v>2</v>
      </c>
      <c r="I57" s="86">
        <f>VLOOKUP(H57,LOOKUP!$I$12:$J$22,2,FALSE)</f>
        <v>5</v>
      </c>
      <c r="J57" s="87">
        <v>98</v>
      </c>
      <c r="K57" s="88">
        <f t="shared" si="1"/>
        <v>0.23778548047560297</v>
      </c>
      <c r="L57" s="88">
        <f t="shared" si="2"/>
        <v>23.30297708660909</v>
      </c>
      <c r="M57" s="89" t="str">
        <f t="shared" si="5"/>
        <v>NO</v>
      </c>
      <c r="N57" s="99" t="str">
        <f t="shared" si="10"/>
        <v/>
      </c>
      <c r="O57" s="78">
        <f>VLOOKUP(E57,LOOKUP!$A$1:$G$201,7,FALSE)</f>
        <v>100</v>
      </c>
      <c r="P57" s="79">
        <f t="shared" si="6"/>
        <v>23.778548047560296</v>
      </c>
      <c r="Q57" s="80" t="str">
        <f t="shared" si="3"/>
        <v/>
      </c>
      <c r="R57" s="93"/>
    </row>
    <row r="58" spans="1:18" ht="16.5" thickBot="1" x14ac:dyDescent="0.3">
      <c r="A58" s="200" t="s">
        <v>259</v>
      </c>
      <c r="B58" s="95" t="str">
        <f t="shared" si="0"/>
        <v/>
      </c>
      <c r="C58" s="84" t="str">
        <f t="shared" si="4"/>
        <v/>
      </c>
      <c r="D58" s="169">
        <v>9.6465999999999994</v>
      </c>
      <c r="E58" s="201">
        <v>1700</v>
      </c>
      <c r="F58" s="85" t="str">
        <f>VLOOKUP(E58,LOOKUP!$A$1:$B$150,2,FALSE)</f>
        <v>INSTITUTIONAL</v>
      </c>
      <c r="G58" s="202">
        <v>7.8478704706319371E-6</v>
      </c>
      <c r="H58" s="203" t="s">
        <v>2</v>
      </c>
      <c r="I58" s="86">
        <f>VLOOKUP(H58,LOOKUP!$I$12:$J$22,2,FALSE)</f>
        <v>5</v>
      </c>
      <c r="J58" s="87">
        <v>98</v>
      </c>
      <c r="K58" s="88">
        <f t="shared" si="1"/>
        <v>8.135374609325501E-7</v>
      </c>
      <c r="L58" s="88">
        <f t="shared" si="2"/>
        <v>7.9726671171389911E-5</v>
      </c>
      <c r="M58" s="89" t="str">
        <f t="shared" si="5"/>
        <v>NO</v>
      </c>
      <c r="N58" s="99" t="str">
        <f t="shared" si="10"/>
        <v/>
      </c>
      <c r="O58" s="78">
        <f>VLOOKUP(E58,LOOKUP!$A$1:$G$201,7,FALSE)</f>
        <v>100</v>
      </c>
      <c r="P58" s="79">
        <f t="shared" si="6"/>
        <v>8.1353746093255013E-5</v>
      </c>
      <c r="Q58" s="80" t="str">
        <f t="shared" si="3"/>
        <v/>
      </c>
      <c r="R58" s="81"/>
    </row>
    <row r="59" spans="1:18" ht="16.5" thickBot="1" x14ac:dyDescent="0.3">
      <c r="A59" s="200" t="s">
        <v>259</v>
      </c>
      <c r="B59" s="95" t="str">
        <f t="shared" si="0"/>
        <v/>
      </c>
      <c r="C59" s="84" t="str">
        <f t="shared" si="4"/>
        <v/>
      </c>
      <c r="D59" s="169">
        <v>9.6465999999999994</v>
      </c>
      <c r="E59" s="201">
        <v>1700</v>
      </c>
      <c r="F59" s="85" t="str">
        <f>VLOOKUP(E59,LOOKUP!$A$1:$B$150,2,FALSE)</f>
        <v>INSTITUTIONAL</v>
      </c>
      <c r="G59" s="202">
        <v>1.1043560378666062</v>
      </c>
      <c r="H59" s="203" t="s">
        <v>2</v>
      </c>
      <c r="I59" s="86">
        <f>VLOOKUP(H59,LOOKUP!$I$12:$J$22,2,FALSE)</f>
        <v>5</v>
      </c>
      <c r="J59" s="87">
        <v>98</v>
      </c>
      <c r="K59" s="88">
        <f t="shared" si="1"/>
        <v>0.11448137560037798</v>
      </c>
      <c r="L59" s="88">
        <f t="shared" si="2"/>
        <v>11.219174808837042</v>
      </c>
      <c r="M59" s="89" t="str">
        <f t="shared" si="5"/>
        <v>NO</v>
      </c>
      <c r="N59" s="99" t="str">
        <f t="shared" si="10"/>
        <v/>
      </c>
      <c r="O59" s="78">
        <f>VLOOKUP(E59,LOOKUP!$A$1:$G$201,7,FALSE)</f>
        <v>100</v>
      </c>
      <c r="P59" s="79">
        <f t="shared" si="6"/>
        <v>11.448137560037798</v>
      </c>
      <c r="Q59" s="80" t="str">
        <f t="shared" si="3"/>
        <v/>
      </c>
      <c r="R59" s="81"/>
    </row>
    <row r="60" spans="1:18" ht="16.5" thickBot="1" x14ac:dyDescent="0.3">
      <c r="A60" s="200" t="s">
        <v>259</v>
      </c>
      <c r="B60" s="95" t="str">
        <f t="shared" si="0"/>
        <v/>
      </c>
      <c r="C60" s="84" t="str">
        <f t="shared" si="4"/>
        <v/>
      </c>
      <c r="D60" s="169">
        <v>9.6465999999999994</v>
      </c>
      <c r="E60" s="201">
        <v>1700</v>
      </c>
      <c r="F60" s="85" t="str">
        <f>VLOOKUP(E60,LOOKUP!$A$1:$B$150,2,FALSE)</f>
        <v>INSTITUTIONAL</v>
      </c>
      <c r="G60" s="202">
        <v>8.9276245875528668E-2</v>
      </c>
      <c r="H60" s="203" t="s">
        <v>2</v>
      </c>
      <c r="I60" s="86">
        <f>VLOOKUP(H60,LOOKUP!$I$12:$J$22,2,FALSE)</f>
        <v>5</v>
      </c>
      <c r="J60" s="87">
        <v>98</v>
      </c>
      <c r="K60" s="88">
        <f t="shared" si="1"/>
        <v>9.2546851611478315E-3</v>
      </c>
      <c r="L60" s="88">
        <f t="shared" si="2"/>
        <v>0.90695914579248749</v>
      </c>
      <c r="M60" s="89" t="str">
        <f t="shared" si="5"/>
        <v>NO</v>
      </c>
      <c r="N60" s="99" t="str">
        <f t="shared" si="10"/>
        <v/>
      </c>
      <c r="O60" s="78">
        <f>VLOOKUP(E60,LOOKUP!$A$1:$G$201,7,FALSE)</f>
        <v>100</v>
      </c>
      <c r="P60" s="79">
        <f t="shared" si="6"/>
        <v>0.9254685161147832</v>
      </c>
      <c r="Q60" s="80" t="str">
        <f t="shared" si="3"/>
        <v/>
      </c>
      <c r="R60" s="81"/>
    </row>
    <row r="61" spans="1:18" ht="16.5" thickBot="1" x14ac:dyDescent="0.3">
      <c r="A61" s="200" t="s">
        <v>259</v>
      </c>
      <c r="B61" s="95" t="str">
        <f t="shared" si="0"/>
        <v/>
      </c>
      <c r="C61" s="84" t="str">
        <f t="shared" si="4"/>
        <v/>
      </c>
      <c r="D61" s="169">
        <v>9.6465999999999994</v>
      </c>
      <c r="E61" s="201">
        <v>1700</v>
      </c>
      <c r="F61" s="85" t="str">
        <f>VLOOKUP(E61,LOOKUP!$A$1:$B$150,2,FALSE)</f>
        <v>INSTITUTIONAL</v>
      </c>
      <c r="G61" s="202">
        <v>5.7814886813659233E-2</v>
      </c>
      <c r="H61" s="203" t="s">
        <v>2</v>
      </c>
      <c r="I61" s="86">
        <f>VLOOKUP(H61,LOOKUP!$I$12:$J$22,2,FALSE)</f>
        <v>5</v>
      </c>
      <c r="J61" s="87">
        <v>98</v>
      </c>
      <c r="K61" s="88">
        <f t="shared" si="1"/>
        <v>5.9932916067484123E-3</v>
      </c>
      <c r="L61" s="88">
        <f t="shared" si="2"/>
        <v>0.58734257746134444</v>
      </c>
      <c r="M61" s="89" t="str">
        <f t="shared" si="5"/>
        <v>NO</v>
      </c>
      <c r="N61" s="99" t="str">
        <f t="shared" si="10"/>
        <v/>
      </c>
      <c r="O61" s="78">
        <f>VLOOKUP(E61,LOOKUP!$A$1:$G$201,7,FALSE)</f>
        <v>100</v>
      </c>
      <c r="P61" s="79">
        <f t="shared" si="6"/>
        <v>0.59932916067484121</v>
      </c>
      <c r="Q61" s="80" t="str">
        <f t="shared" si="3"/>
        <v/>
      </c>
      <c r="R61" s="81"/>
    </row>
    <row r="62" spans="1:18" ht="16.5" thickBot="1" x14ac:dyDescent="0.3">
      <c r="A62" s="200" t="s">
        <v>259</v>
      </c>
      <c r="B62" s="95" t="str">
        <f t="shared" si="0"/>
        <v/>
      </c>
      <c r="C62" s="84" t="str">
        <f t="shared" si="4"/>
        <v/>
      </c>
      <c r="D62" s="169">
        <v>9.6465999999999994</v>
      </c>
      <c r="E62" s="201">
        <v>1900</v>
      </c>
      <c r="F62" s="85" t="str">
        <f>VLOOKUP(E62,LOOKUP!$A$1:$B$150,2,FALSE)</f>
        <v>OPEN LAND</v>
      </c>
      <c r="G62" s="202">
        <v>0.18478851303940921</v>
      </c>
      <c r="H62" s="203" t="s">
        <v>2</v>
      </c>
      <c r="I62" s="86">
        <f>VLOOKUP(H62,LOOKUP!$I$12:$J$22,2,FALSE)</f>
        <v>5</v>
      </c>
      <c r="J62" s="87">
        <v>98</v>
      </c>
      <c r="K62" s="88">
        <f t="shared" si="1"/>
        <v>1.9155817908839304E-2</v>
      </c>
      <c r="L62" s="88">
        <f t="shared" si="2"/>
        <v>1.8772701550662518</v>
      </c>
      <c r="M62" s="89" t="str">
        <f t="shared" si="5"/>
        <v>NO</v>
      </c>
      <c r="N62" s="99" t="str">
        <f t="shared" si="10"/>
        <v/>
      </c>
      <c r="O62" s="78">
        <f>VLOOKUP(E62,LOOKUP!$A$1:$G$201,7,FALSE)</f>
        <v>100</v>
      </c>
      <c r="P62" s="79">
        <f t="shared" si="6"/>
        <v>1.9155817908839305</v>
      </c>
      <c r="Q62" s="80" t="str">
        <f t="shared" si="3"/>
        <v/>
      </c>
      <c r="R62" s="81"/>
    </row>
    <row r="63" spans="1:18" ht="16.5" thickBot="1" x14ac:dyDescent="0.3">
      <c r="A63" s="200" t="s">
        <v>259</v>
      </c>
      <c r="B63" s="95" t="str">
        <f t="shared" si="0"/>
        <v/>
      </c>
      <c r="C63" s="84" t="str">
        <f t="shared" si="4"/>
        <v/>
      </c>
      <c r="D63" s="169">
        <v>9.6465999999999994</v>
      </c>
      <c r="E63" s="201">
        <v>1900</v>
      </c>
      <c r="F63" s="85" t="str">
        <f>VLOOKUP(E63,LOOKUP!$A$1:$B$150,2,FALSE)</f>
        <v>OPEN LAND</v>
      </c>
      <c r="G63" s="202">
        <v>7.4661934779490461E-3</v>
      </c>
      <c r="H63" s="203" t="s">
        <v>2</v>
      </c>
      <c r="I63" s="86">
        <f>VLOOKUP(H63,LOOKUP!$I$12:$J$22,2,FALSE)</f>
        <v>5</v>
      </c>
      <c r="J63" s="87">
        <f>VLOOKUP(E63,LOOKUP!$A$1:$G$201,I63,FALSE)</f>
        <v>77</v>
      </c>
      <c r="K63" s="88">
        <f t="shared" si="1"/>
        <v>7.7397150062706512E-4</v>
      </c>
      <c r="L63" s="88">
        <f t="shared" si="2"/>
        <v>5.9595805548284017E-2</v>
      </c>
      <c r="M63" s="89" t="str">
        <f t="shared" si="5"/>
        <v>NO</v>
      </c>
      <c r="N63" s="99" t="str">
        <f t="shared" si="10"/>
        <v/>
      </c>
      <c r="O63" s="78">
        <f>VLOOKUP(E63,LOOKUP!$A$1:$G$201,7,FALSE)</f>
        <v>100</v>
      </c>
      <c r="P63" s="79">
        <f t="shared" si="6"/>
        <v>7.7397150062706518E-2</v>
      </c>
      <c r="Q63" s="80" t="str">
        <f t="shared" si="3"/>
        <v/>
      </c>
      <c r="R63" s="93"/>
    </row>
    <row r="64" spans="1:18" ht="16.5" thickBot="1" x14ac:dyDescent="0.3">
      <c r="A64" s="200" t="s">
        <v>259</v>
      </c>
      <c r="B64" s="95" t="str">
        <f t="shared" si="0"/>
        <v/>
      </c>
      <c r="C64" s="84" t="str">
        <f t="shared" si="4"/>
        <v/>
      </c>
      <c r="D64" s="169">
        <v>9.6465999999999994</v>
      </c>
      <c r="E64" s="201">
        <v>1900</v>
      </c>
      <c r="F64" s="85" t="str">
        <f>VLOOKUP(E64,LOOKUP!$A$1:$B$150,2,FALSE)</f>
        <v>OPEN LAND</v>
      </c>
      <c r="G64" s="202">
        <v>7.9333864732621811E-4</v>
      </c>
      <c r="H64" s="203" t="s">
        <v>2</v>
      </c>
      <c r="I64" s="86">
        <f>VLOOKUP(H64,LOOKUP!$I$12:$J$22,2,FALSE)</f>
        <v>5</v>
      </c>
      <c r="J64" s="87">
        <v>98</v>
      </c>
      <c r="K64" s="88">
        <f t="shared" si="1"/>
        <v>8.2240234624242546E-5</v>
      </c>
      <c r="L64" s="88">
        <f t="shared" si="2"/>
        <v>8.0595429931757702E-3</v>
      </c>
      <c r="M64" s="89" t="str">
        <f t="shared" si="5"/>
        <v>NO</v>
      </c>
      <c r="N64" s="99" t="str">
        <f t="shared" si="10"/>
        <v/>
      </c>
      <c r="O64" s="78">
        <f>VLOOKUP(E64,LOOKUP!$A$1:$G$201,7,FALSE)</f>
        <v>100</v>
      </c>
      <c r="P64" s="79">
        <f t="shared" si="6"/>
        <v>8.2240234624242538E-3</v>
      </c>
      <c r="Q64" s="80" t="str">
        <f t="shared" si="3"/>
        <v/>
      </c>
      <c r="R64" s="81"/>
    </row>
    <row r="65" spans="1:21" ht="16.5" thickBot="1" x14ac:dyDescent="0.3">
      <c r="A65" s="200" t="s">
        <v>259</v>
      </c>
      <c r="B65" s="95" t="str">
        <f t="shared" si="0"/>
        <v/>
      </c>
      <c r="C65" s="84" t="str">
        <f t="shared" si="4"/>
        <v/>
      </c>
      <c r="D65" s="169">
        <v>9.6465999999999994</v>
      </c>
      <c r="E65" s="201">
        <v>1900</v>
      </c>
      <c r="F65" s="85" t="str">
        <f>VLOOKUP(E65,LOOKUP!$A$1:$B$150,2,FALSE)</f>
        <v>OPEN LAND</v>
      </c>
      <c r="G65" s="202">
        <v>0.35079288792966451</v>
      </c>
      <c r="H65" s="203" t="s">
        <v>2</v>
      </c>
      <c r="I65" s="86">
        <f>VLOOKUP(H65,LOOKUP!$I$12:$J$22,2,FALSE)</f>
        <v>5</v>
      </c>
      <c r="J65" s="87">
        <f>VLOOKUP(E65,LOOKUP!$A$1:$G$201,I65,FALSE)</f>
        <v>77</v>
      </c>
      <c r="K65" s="88">
        <f t="shared" si="1"/>
        <v>3.6364406934014527E-2</v>
      </c>
      <c r="L65" s="88">
        <f t="shared" si="2"/>
        <v>2.8000593339191187</v>
      </c>
      <c r="M65" s="89" t="str">
        <f t="shared" si="5"/>
        <v>NO</v>
      </c>
      <c r="N65" s="99" t="str">
        <f t="shared" si="10"/>
        <v/>
      </c>
      <c r="O65" s="78">
        <f>VLOOKUP(E65,LOOKUP!$A$1:$G$201,7,FALSE)</f>
        <v>100</v>
      </c>
      <c r="P65" s="79">
        <f t="shared" si="6"/>
        <v>3.6364406934014526</v>
      </c>
      <c r="Q65" s="80" t="str">
        <f t="shared" si="3"/>
        <v/>
      </c>
      <c r="R65" s="81"/>
      <c r="U65" s="134">
        <f>SUM(C9:C61)</f>
        <v>15.618269999999999</v>
      </c>
    </row>
    <row r="66" spans="1:21" ht="16.5" thickBot="1" x14ac:dyDescent="0.3">
      <c r="A66" s="200" t="s">
        <v>259</v>
      </c>
      <c r="B66" s="95" t="str">
        <f t="shared" si="0"/>
        <v/>
      </c>
      <c r="C66" s="84" t="str">
        <f t="shared" si="4"/>
        <v/>
      </c>
      <c r="D66" s="169">
        <v>9.6465999999999994</v>
      </c>
      <c r="E66" s="201">
        <v>8140</v>
      </c>
      <c r="F66" s="85" t="str">
        <f>VLOOKUP(E66,LOOKUP!$A$1:$B$150,2,FALSE)</f>
        <v>ROADS AND HIGHWAYS</v>
      </c>
      <c r="G66" s="202">
        <v>1.8600873777758107E-3</v>
      </c>
      <c r="H66" s="203" t="s">
        <v>2</v>
      </c>
      <c r="I66" s="86">
        <f>VLOOKUP(H66,LOOKUP!$I$12:$J$22,2,FALSE)</f>
        <v>5</v>
      </c>
      <c r="J66" s="87">
        <v>98</v>
      </c>
      <c r="K66" s="88">
        <f t="shared" si="1"/>
        <v>1.9282310635620952E-4</v>
      </c>
      <c r="L66" s="88">
        <f t="shared" si="2"/>
        <v>1.8896664422908532E-2</v>
      </c>
      <c r="M66" s="89" t="str">
        <f t="shared" si="5"/>
        <v>NO</v>
      </c>
      <c r="N66" s="99" t="str">
        <f t="shared" si="10"/>
        <v/>
      </c>
      <c r="O66" s="78">
        <f>VLOOKUP(E66,LOOKUP!$A$1:$G$201,7,FALSE)</f>
        <v>100</v>
      </c>
      <c r="P66" s="79">
        <f t="shared" si="6"/>
        <v>1.9282310635620952E-2</v>
      </c>
      <c r="Q66" s="80" t="str">
        <f t="shared" si="3"/>
        <v/>
      </c>
      <c r="R66" s="81"/>
    </row>
    <row r="67" spans="1:21" ht="16.5" thickBot="1" x14ac:dyDescent="0.3">
      <c r="A67" s="200" t="s">
        <v>259</v>
      </c>
      <c r="B67" s="95" t="str">
        <f t="shared" si="0"/>
        <v/>
      </c>
      <c r="C67" s="84" t="str">
        <f t="shared" si="4"/>
        <v/>
      </c>
      <c r="D67" s="169">
        <v>9.6465999999999994</v>
      </c>
      <c r="E67" s="201">
        <v>8140</v>
      </c>
      <c r="F67" s="85" t="str">
        <f>VLOOKUP(E67,LOOKUP!$A$1:$B$150,2,FALSE)</f>
        <v>ROADS AND HIGHWAYS</v>
      </c>
      <c r="G67" s="202">
        <v>2.5265630959409803E-3</v>
      </c>
      <c r="H67" s="203" t="s">
        <v>2</v>
      </c>
      <c r="I67" s="86">
        <f>VLOOKUP(H67,LOOKUP!$I$12:$J$22,2,FALSE)</f>
        <v>5</v>
      </c>
      <c r="J67" s="87">
        <v>98</v>
      </c>
      <c r="K67" s="88">
        <f t="shared" si="1"/>
        <v>2.619122899198661E-4</v>
      </c>
      <c r="L67" s="88">
        <f t="shared" si="2"/>
        <v>2.5667404412146877E-2</v>
      </c>
      <c r="M67" s="89" t="str">
        <f t="shared" si="5"/>
        <v>NO</v>
      </c>
      <c r="N67" s="99" t="str">
        <f t="shared" si="10"/>
        <v/>
      </c>
      <c r="O67" s="78">
        <f>VLOOKUP(E67,LOOKUP!$A$1:$G$201,7,FALSE)</f>
        <v>100</v>
      </c>
      <c r="P67" s="79">
        <f t="shared" si="6"/>
        <v>2.6191228991986611E-2</v>
      </c>
      <c r="Q67" s="80" t="str">
        <f t="shared" si="3"/>
        <v/>
      </c>
      <c r="R67" s="81"/>
    </row>
    <row r="68" spans="1:21" ht="16.5" thickBot="1" x14ac:dyDescent="0.3">
      <c r="A68" s="170"/>
      <c r="B68" s="95" t="str">
        <f t="shared" si="0"/>
        <v/>
      </c>
      <c r="C68" s="84" t="str">
        <f t="shared" si="4"/>
        <v/>
      </c>
      <c r="D68" s="169"/>
      <c r="E68" s="169"/>
      <c r="F68" s="85" t="e">
        <f>VLOOKUP(E68,LOOKUP!$A$1:$B$150,2,FALSE)</f>
        <v>#N/A</v>
      </c>
      <c r="G68" s="169"/>
      <c r="H68" s="170"/>
      <c r="I68" s="86" t="e">
        <f>VLOOKUP(H68,LOOKUP!$I$12:$J$22,2,FALSE)</f>
        <v>#N/A</v>
      </c>
      <c r="J68" s="87" t="e">
        <f>VLOOKUP(E68,LOOKUP!$A$1:$G$201,I68,FALSE)</f>
        <v>#N/A</v>
      </c>
      <c r="K68" s="88" t="e">
        <f t="shared" si="1"/>
        <v>#DIV/0!</v>
      </c>
      <c r="L68" s="88" t="e">
        <f t="shared" si="2"/>
        <v>#DIV/0!</v>
      </c>
      <c r="M68" s="89" t="str">
        <f>IF(A68="","NO",IF(A68=A67,"NO","YES"))</f>
        <v>NO</v>
      </c>
      <c r="N68" s="99" t="str">
        <f t="shared" si="10"/>
        <v/>
      </c>
      <c r="O68" s="78" t="e">
        <f>VLOOKUP(E68,LOOKUP!$A$1:$G$201,7,FALSE)</f>
        <v>#N/A</v>
      </c>
      <c r="P68" s="79" t="e">
        <f t="shared" si="6"/>
        <v>#N/A</v>
      </c>
      <c r="Q68" s="80" t="str">
        <f t="shared" si="3"/>
        <v/>
      </c>
      <c r="R68" s="81"/>
    </row>
    <row r="69" spans="1:21" ht="16.5" thickBot="1" x14ac:dyDescent="0.3">
      <c r="A69" s="170"/>
      <c r="B69" s="95" t="str">
        <f t="shared" si="0"/>
        <v/>
      </c>
      <c r="C69" s="84" t="str">
        <f t="shared" si="4"/>
        <v/>
      </c>
      <c r="D69" s="169"/>
      <c r="E69" s="169"/>
      <c r="F69" s="85" t="e">
        <f>VLOOKUP(E69,LOOKUP!$A$1:$B$150,2,FALSE)</f>
        <v>#N/A</v>
      </c>
      <c r="G69" s="169"/>
      <c r="H69" s="170"/>
      <c r="I69" s="86" t="e">
        <f>VLOOKUP(H69,LOOKUP!$I$12:$J$22,2,FALSE)</f>
        <v>#N/A</v>
      </c>
      <c r="J69" s="87" t="e">
        <f>VLOOKUP(E69,LOOKUP!$A$1:$G$201,I69,FALSE)</f>
        <v>#N/A</v>
      </c>
      <c r="K69" s="88" t="e">
        <f t="shared" si="1"/>
        <v>#DIV/0!</v>
      </c>
      <c r="L69" s="88" t="e">
        <f t="shared" si="2"/>
        <v>#DIV/0!</v>
      </c>
      <c r="M69" s="89" t="str">
        <f t="shared" si="5"/>
        <v>NO</v>
      </c>
      <c r="N69" s="99" t="str">
        <f t="shared" si="10"/>
        <v/>
      </c>
      <c r="O69" s="78" t="e">
        <f>VLOOKUP(E69,LOOKUP!$A$1:$G$201,7,FALSE)</f>
        <v>#N/A</v>
      </c>
      <c r="P69" s="79" t="e">
        <f t="shared" si="6"/>
        <v>#N/A</v>
      </c>
      <c r="Q69" s="80" t="str">
        <f t="shared" si="3"/>
        <v/>
      </c>
      <c r="R69" s="81"/>
    </row>
    <row r="70" spans="1:21" ht="16.5" thickBot="1" x14ac:dyDescent="0.3">
      <c r="A70" s="170"/>
      <c r="B70" s="95" t="str">
        <f t="shared" si="0"/>
        <v/>
      </c>
      <c r="C70" s="84" t="str">
        <f t="shared" si="4"/>
        <v/>
      </c>
      <c r="D70" s="169"/>
      <c r="E70" s="169"/>
      <c r="F70" s="85" t="e">
        <f>VLOOKUP(E70,LOOKUP!$A$1:$B$150,2,FALSE)</f>
        <v>#N/A</v>
      </c>
      <c r="G70" s="169"/>
      <c r="H70" s="170"/>
      <c r="I70" s="86" t="e">
        <f>VLOOKUP(H70,LOOKUP!$I$12:$J$22,2,FALSE)</f>
        <v>#N/A</v>
      </c>
      <c r="J70" s="87" t="e">
        <f>VLOOKUP(E70,LOOKUP!$A$1:$G$201,I70,FALSE)</f>
        <v>#N/A</v>
      </c>
      <c r="K70" s="88" t="e">
        <f t="shared" si="1"/>
        <v>#DIV/0!</v>
      </c>
      <c r="L70" s="88" t="e">
        <f t="shared" si="2"/>
        <v>#DIV/0!</v>
      </c>
      <c r="M70" s="89" t="str">
        <f t="shared" si="5"/>
        <v>NO</v>
      </c>
      <c r="N70" s="99" t="str">
        <f t="shared" si="10"/>
        <v/>
      </c>
      <c r="O70" s="78" t="e">
        <f>VLOOKUP(E70,LOOKUP!$A$1:$G$201,7,FALSE)</f>
        <v>#N/A</v>
      </c>
      <c r="P70" s="79" t="e">
        <f t="shared" si="6"/>
        <v>#N/A</v>
      </c>
      <c r="Q70" s="80" t="str">
        <f t="shared" si="3"/>
        <v/>
      </c>
      <c r="R70" s="81"/>
    </row>
    <row r="71" spans="1:21" ht="16.5" thickBot="1" x14ac:dyDescent="0.3">
      <c r="A71" s="170"/>
      <c r="B71" s="95" t="str">
        <f t="shared" si="0"/>
        <v/>
      </c>
      <c r="C71" s="84" t="str">
        <f t="shared" si="4"/>
        <v/>
      </c>
      <c r="D71" s="169"/>
      <c r="E71" s="169"/>
      <c r="F71" s="85" t="e">
        <f>VLOOKUP(E71,LOOKUP!$A$1:$B$150,2,FALSE)</f>
        <v>#N/A</v>
      </c>
      <c r="G71" s="169"/>
      <c r="H71" s="170"/>
      <c r="I71" s="86" t="e">
        <f>VLOOKUP(H71,LOOKUP!$I$12:$J$22,2,FALSE)</f>
        <v>#N/A</v>
      </c>
      <c r="J71" s="87" t="e">
        <f>VLOOKUP(E71,LOOKUP!$A$1:$G$201,I71,FALSE)</f>
        <v>#N/A</v>
      </c>
      <c r="K71" s="88" t="e">
        <f t="shared" si="1"/>
        <v>#DIV/0!</v>
      </c>
      <c r="L71" s="88" t="e">
        <f t="shared" si="2"/>
        <v>#DIV/0!</v>
      </c>
      <c r="M71" s="89" t="str">
        <f t="shared" si="5"/>
        <v>NO</v>
      </c>
      <c r="N71" s="99" t="str">
        <f t="shared" si="10"/>
        <v/>
      </c>
      <c r="O71" s="78" t="e">
        <f>VLOOKUP(E71,LOOKUP!$A$1:$G$201,7,FALSE)</f>
        <v>#N/A</v>
      </c>
      <c r="P71" s="79" t="e">
        <f t="shared" si="6"/>
        <v>#N/A</v>
      </c>
      <c r="Q71" s="80" t="str">
        <f t="shared" si="3"/>
        <v/>
      </c>
      <c r="R71" s="81"/>
    </row>
    <row r="72" spans="1:21" ht="16.5" thickBot="1" x14ac:dyDescent="0.3">
      <c r="A72" s="170"/>
      <c r="B72" s="95" t="str">
        <f t="shared" si="0"/>
        <v/>
      </c>
      <c r="C72" s="84" t="str">
        <f t="shared" ref="C72" si="11">IF(M72="YES",D72,"")</f>
        <v/>
      </c>
      <c r="D72" s="169"/>
      <c r="E72" s="169"/>
      <c r="F72" s="85" t="e">
        <f>VLOOKUP(E72,LOOKUP!$A$1:$B$150,2,FALSE)</f>
        <v>#N/A</v>
      </c>
      <c r="G72" s="169"/>
      <c r="H72" s="170"/>
      <c r="I72" s="86" t="e">
        <f>VLOOKUP(H72,LOOKUP!$I$12:$J$22,2,FALSE)</f>
        <v>#N/A</v>
      </c>
      <c r="J72" s="87" t="e">
        <f>VLOOKUP(E72,LOOKUP!$A$1:$G$201,I72,FALSE)</f>
        <v>#N/A</v>
      </c>
      <c r="K72" s="88" t="e">
        <f t="shared" ref="K72" si="12">G72/D72</f>
        <v>#DIV/0!</v>
      </c>
      <c r="L72" s="88" t="e">
        <f t="shared" ref="L72" si="13">K72*J72</f>
        <v>#DIV/0!</v>
      </c>
      <c r="M72" s="89" t="str">
        <f t="shared" ref="M72" si="14">IF(A72=A71,"NO","YES")</f>
        <v>NO</v>
      </c>
      <c r="N72" s="99" t="str">
        <f t="shared" si="10"/>
        <v/>
      </c>
      <c r="O72" s="78" t="e">
        <f>VLOOKUP(E72,LOOKUP!$A$1:$G$201,7,FALSE)</f>
        <v>#N/A</v>
      </c>
      <c r="P72" s="79" t="e">
        <f t="shared" ref="P72" si="15">O72*K72</f>
        <v>#N/A</v>
      </c>
      <c r="Q72" s="80" t="str">
        <f t="shared" si="3"/>
        <v/>
      </c>
      <c r="R72" s="81"/>
    </row>
    <row r="73" spans="1:21" ht="16.5" thickBot="1" x14ac:dyDescent="0.3">
      <c r="A73" s="170"/>
      <c r="B73" s="95" t="str">
        <f t="shared" ref="B73:B136" si="16">IF(M73="YES",A73,"")</f>
        <v/>
      </c>
      <c r="C73" s="84" t="str">
        <f t="shared" ref="C73:C136" si="17">IF(M73="YES",D73,"")</f>
        <v/>
      </c>
      <c r="D73" s="169"/>
      <c r="E73" s="169"/>
      <c r="F73" s="85" t="e">
        <f>VLOOKUP(E73,LOOKUP!$A$1:$B$150,2,FALSE)</f>
        <v>#N/A</v>
      </c>
      <c r="G73" s="169"/>
      <c r="H73" s="170"/>
      <c r="I73" s="86" t="e">
        <f>VLOOKUP(H73,LOOKUP!$I$12:$J$22,2,FALSE)</f>
        <v>#N/A</v>
      </c>
      <c r="J73" s="87" t="e">
        <f>VLOOKUP(E73,LOOKUP!$A$1:$G$201,I73,FALSE)</f>
        <v>#N/A</v>
      </c>
      <c r="K73" s="88" t="e">
        <f t="shared" ref="K73:K136" si="18">G73/D73</f>
        <v>#DIV/0!</v>
      </c>
      <c r="L73" s="88" t="e">
        <f t="shared" ref="L73:L136" si="19">K73*J73</f>
        <v>#DIV/0!</v>
      </c>
      <c r="M73" s="89" t="str">
        <f t="shared" ref="M73:M136" si="20">IF(A73=A72,"NO","YES")</f>
        <v>NO</v>
      </c>
      <c r="N73" s="99" t="str">
        <f t="shared" si="10"/>
        <v/>
      </c>
      <c r="O73" s="78" t="e">
        <f>VLOOKUP(E73,LOOKUP!$A$1:$G$201,7,FALSE)</f>
        <v>#N/A</v>
      </c>
      <c r="P73" s="79" t="e">
        <f t="shared" ref="P73:P135" si="21">O73*K73</f>
        <v>#N/A</v>
      </c>
      <c r="Q73" s="80" t="str">
        <f t="shared" ref="Q73:Q136" si="22">IF(M73="YES",SUMIF($A$9:$L$361,A73,$G$9:$G$361),"")</f>
        <v/>
      </c>
      <c r="R73" s="81"/>
    </row>
    <row r="74" spans="1:21" ht="16.5" thickBot="1" x14ac:dyDescent="0.3">
      <c r="A74" s="170"/>
      <c r="B74" s="95" t="str">
        <f t="shared" si="16"/>
        <v/>
      </c>
      <c r="C74" s="84" t="str">
        <f t="shared" si="17"/>
        <v/>
      </c>
      <c r="D74" s="169"/>
      <c r="E74" s="169"/>
      <c r="F74" s="85" t="e">
        <f>VLOOKUP(E74,LOOKUP!$A$1:$B$150,2,FALSE)</f>
        <v>#N/A</v>
      </c>
      <c r="G74" s="169"/>
      <c r="H74" s="170"/>
      <c r="I74" s="86" t="e">
        <f>VLOOKUP(H74,LOOKUP!$I$12:$J$22,2,FALSE)</f>
        <v>#N/A</v>
      </c>
      <c r="J74" s="87" t="e">
        <f>VLOOKUP(E74,LOOKUP!$A$1:$G$201,I74,FALSE)</f>
        <v>#N/A</v>
      </c>
      <c r="K74" s="88" t="e">
        <f t="shared" si="18"/>
        <v>#DIV/0!</v>
      </c>
      <c r="L74" s="88" t="e">
        <f t="shared" si="19"/>
        <v>#DIV/0!</v>
      </c>
      <c r="M74" s="89" t="str">
        <f t="shared" si="20"/>
        <v>NO</v>
      </c>
      <c r="N74" s="99" t="str">
        <f t="shared" si="10"/>
        <v/>
      </c>
      <c r="O74" s="78" t="e">
        <f>VLOOKUP(E74,LOOKUP!$A$1:$G$201,7,FALSE)</f>
        <v>#N/A</v>
      </c>
      <c r="P74" s="79" t="e">
        <f t="shared" si="21"/>
        <v>#N/A</v>
      </c>
      <c r="Q74" s="80" t="str">
        <f t="shared" si="22"/>
        <v/>
      </c>
      <c r="R74" s="81"/>
    </row>
    <row r="75" spans="1:21" ht="16.5" thickBot="1" x14ac:dyDescent="0.3">
      <c r="A75" s="170"/>
      <c r="B75" s="95" t="str">
        <f t="shared" si="16"/>
        <v/>
      </c>
      <c r="C75" s="84" t="str">
        <f t="shared" si="17"/>
        <v/>
      </c>
      <c r="D75" s="169"/>
      <c r="E75" s="169"/>
      <c r="F75" s="85" t="e">
        <f>VLOOKUP(E75,LOOKUP!$A$1:$B$150,2,FALSE)</f>
        <v>#N/A</v>
      </c>
      <c r="G75" s="169"/>
      <c r="H75" s="170"/>
      <c r="I75" s="86" t="e">
        <f>VLOOKUP(H75,LOOKUP!$I$12:$J$22,2,FALSE)</f>
        <v>#N/A</v>
      </c>
      <c r="J75" s="87" t="e">
        <f>VLOOKUP(E75,LOOKUP!$A$1:$G$201,I75,FALSE)</f>
        <v>#N/A</v>
      </c>
      <c r="K75" s="88" t="e">
        <f t="shared" si="18"/>
        <v>#DIV/0!</v>
      </c>
      <c r="L75" s="88" t="e">
        <f t="shared" si="19"/>
        <v>#DIV/0!</v>
      </c>
      <c r="M75" s="89" t="str">
        <f t="shared" si="20"/>
        <v>NO</v>
      </c>
      <c r="N75" s="99" t="str">
        <f t="shared" si="10"/>
        <v/>
      </c>
      <c r="O75" s="78" t="e">
        <f>VLOOKUP(E75,LOOKUP!$A$1:$G$201,7,FALSE)</f>
        <v>#N/A</v>
      </c>
      <c r="P75" s="79" t="e">
        <f t="shared" si="21"/>
        <v>#N/A</v>
      </c>
      <c r="Q75" s="80" t="str">
        <f t="shared" si="22"/>
        <v/>
      </c>
      <c r="R75" s="81"/>
    </row>
    <row r="76" spans="1:21" ht="16.5" thickBot="1" x14ac:dyDescent="0.3">
      <c r="A76" s="170"/>
      <c r="B76" s="95" t="str">
        <f t="shared" si="16"/>
        <v/>
      </c>
      <c r="C76" s="84" t="str">
        <f t="shared" si="17"/>
        <v/>
      </c>
      <c r="D76" s="169"/>
      <c r="E76" s="169"/>
      <c r="F76" s="85" t="e">
        <f>VLOOKUP(E76,LOOKUP!$A$1:$B$150,2,FALSE)</f>
        <v>#N/A</v>
      </c>
      <c r="G76" s="169"/>
      <c r="H76" s="170"/>
      <c r="I76" s="86" t="e">
        <f>VLOOKUP(H76,LOOKUP!$I$12:$J$22,2,FALSE)</f>
        <v>#N/A</v>
      </c>
      <c r="J76" s="87" t="e">
        <f>VLOOKUP(E76,LOOKUP!$A$1:$G$201,I76,FALSE)</f>
        <v>#N/A</v>
      </c>
      <c r="K76" s="88" t="e">
        <f t="shared" si="18"/>
        <v>#DIV/0!</v>
      </c>
      <c r="L76" s="88" t="e">
        <f t="shared" si="19"/>
        <v>#DIV/0!</v>
      </c>
      <c r="M76" s="89" t="str">
        <f t="shared" si="20"/>
        <v>NO</v>
      </c>
      <c r="N76" s="99" t="str">
        <f t="shared" si="10"/>
        <v/>
      </c>
      <c r="O76" s="78" t="e">
        <f>VLOOKUP(E76,LOOKUP!$A$1:$G$201,7,FALSE)</f>
        <v>#N/A</v>
      </c>
      <c r="P76" s="79" t="e">
        <f t="shared" si="21"/>
        <v>#N/A</v>
      </c>
      <c r="Q76" s="80" t="str">
        <f t="shared" si="22"/>
        <v/>
      </c>
      <c r="R76" s="81"/>
    </row>
    <row r="77" spans="1:21" ht="16.5" thickBot="1" x14ac:dyDescent="0.3">
      <c r="A77" s="170"/>
      <c r="B77" s="95" t="str">
        <f t="shared" si="16"/>
        <v/>
      </c>
      <c r="C77" s="84" t="str">
        <f t="shared" si="17"/>
        <v/>
      </c>
      <c r="D77" s="169"/>
      <c r="E77" s="169"/>
      <c r="F77" s="85" t="e">
        <f>VLOOKUP(E77,LOOKUP!$A$1:$B$150,2,FALSE)</f>
        <v>#N/A</v>
      </c>
      <c r="G77" s="169"/>
      <c r="H77" s="170"/>
      <c r="I77" s="86" t="e">
        <f>VLOOKUP(H77,LOOKUP!$I$12:$J$22,2,FALSE)</f>
        <v>#N/A</v>
      </c>
      <c r="J77" s="87" t="e">
        <f>VLOOKUP(E77,LOOKUP!$A$1:$G$201,I77,FALSE)</f>
        <v>#N/A</v>
      </c>
      <c r="K77" s="88" t="e">
        <f t="shared" si="18"/>
        <v>#DIV/0!</v>
      </c>
      <c r="L77" s="88" t="e">
        <f t="shared" si="19"/>
        <v>#DIV/0!</v>
      </c>
      <c r="M77" s="89" t="str">
        <f t="shared" si="20"/>
        <v>NO</v>
      </c>
      <c r="N77" s="99" t="str">
        <f t="shared" si="10"/>
        <v/>
      </c>
      <c r="O77" s="78" t="e">
        <f>VLOOKUP(E77,LOOKUP!$A$1:$G$201,7,FALSE)</f>
        <v>#N/A</v>
      </c>
      <c r="P77" s="79" t="e">
        <f t="shared" si="21"/>
        <v>#N/A</v>
      </c>
      <c r="Q77" s="80" t="str">
        <f t="shared" si="22"/>
        <v/>
      </c>
      <c r="R77" s="81"/>
    </row>
    <row r="78" spans="1:21" ht="16.5" thickBot="1" x14ac:dyDescent="0.3">
      <c r="A78" s="170"/>
      <c r="B78" s="95" t="str">
        <f t="shared" si="16"/>
        <v/>
      </c>
      <c r="C78" s="84" t="str">
        <f t="shared" si="17"/>
        <v/>
      </c>
      <c r="D78" s="169"/>
      <c r="E78" s="169"/>
      <c r="F78" s="85" t="e">
        <f>VLOOKUP(E78,LOOKUP!$A$1:$B$150,2,FALSE)</f>
        <v>#N/A</v>
      </c>
      <c r="G78" s="169"/>
      <c r="H78" s="170"/>
      <c r="I78" s="86" t="e">
        <f>VLOOKUP(H78,LOOKUP!$I$12:$J$22,2,FALSE)</f>
        <v>#N/A</v>
      </c>
      <c r="J78" s="87" t="e">
        <f>VLOOKUP(E78,LOOKUP!$A$1:$G$201,I78,FALSE)</f>
        <v>#N/A</v>
      </c>
      <c r="K78" s="88" t="e">
        <f t="shared" si="18"/>
        <v>#DIV/0!</v>
      </c>
      <c r="L78" s="88" t="e">
        <f t="shared" si="19"/>
        <v>#DIV/0!</v>
      </c>
      <c r="M78" s="89" t="str">
        <f t="shared" si="20"/>
        <v>NO</v>
      </c>
      <c r="N78" s="99" t="str">
        <f t="shared" si="10"/>
        <v/>
      </c>
      <c r="O78" s="78" t="e">
        <f>VLOOKUP(E78,LOOKUP!$A$1:$G$201,7,FALSE)</f>
        <v>#N/A</v>
      </c>
      <c r="P78" s="79" t="e">
        <f t="shared" si="21"/>
        <v>#N/A</v>
      </c>
      <c r="Q78" s="80" t="str">
        <f t="shared" si="22"/>
        <v/>
      </c>
      <c r="R78" s="81"/>
    </row>
    <row r="79" spans="1:21" ht="16.5" thickBot="1" x14ac:dyDescent="0.3">
      <c r="A79" s="170"/>
      <c r="B79" s="95" t="str">
        <f t="shared" si="16"/>
        <v/>
      </c>
      <c r="C79" s="84" t="str">
        <f t="shared" si="17"/>
        <v/>
      </c>
      <c r="D79" s="169"/>
      <c r="E79" s="169"/>
      <c r="F79" s="85" t="e">
        <f>VLOOKUP(E79,LOOKUP!$A$1:$B$150,2,FALSE)</f>
        <v>#N/A</v>
      </c>
      <c r="G79" s="169"/>
      <c r="H79" s="170"/>
      <c r="I79" s="86" t="e">
        <f>VLOOKUP(H79,LOOKUP!$I$12:$J$22,2,FALSE)</f>
        <v>#N/A</v>
      </c>
      <c r="J79" s="87" t="e">
        <f>VLOOKUP(E79,LOOKUP!$A$1:$G$201,I79,FALSE)</f>
        <v>#N/A</v>
      </c>
      <c r="K79" s="88" t="e">
        <f t="shared" si="18"/>
        <v>#DIV/0!</v>
      </c>
      <c r="L79" s="88" t="e">
        <f t="shared" si="19"/>
        <v>#DIV/0!</v>
      </c>
      <c r="M79" s="89" t="str">
        <f t="shared" si="20"/>
        <v>NO</v>
      </c>
      <c r="N79" s="99" t="str">
        <f t="shared" si="10"/>
        <v/>
      </c>
      <c r="O79" s="78" t="e">
        <f>VLOOKUP(E79,LOOKUP!$A$1:$G$201,7,FALSE)</f>
        <v>#N/A</v>
      </c>
      <c r="P79" s="79" t="e">
        <f t="shared" si="21"/>
        <v>#N/A</v>
      </c>
      <c r="Q79" s="80" t="str">
        <f t="shared" si="22"/>
        <v/>
      </c>
      <c r="R79" s="81"/>
    </row>
    <row r="80" spans="1:21" ht="16.5" thickBot="1" x14ac:dyDescent="0.3">
      <c r="A80" s="170"/>
      <c r="B80" s="95" t="str">
        <f t="shared" si="16"/>
        <v/>
      </c>
      <c r="C80" s="84" t="str">
        <f t="shared" si="17"/>
        <v/>
      </c>
      <c r="D80" s="169"/>
      <c r="E80" s="169"/>
      <c r="F80" s="85" t="e">
        <f>VLOOKUP(E80,LOOKUP!$A$1:$B$150,2,FALSE)</f>
        <v>#N/A</v>
      </c>
      <c r="G80" s="169"/>
      <c r="H80" s="170"/>
      <c r="I80" s="86" t="e">
        <f>VLOOKUP(H80,LOOKUP!$I$12:$J$22,2,FALSE)</f>
        <v>#N/A</v>
      </c>
      <c r="J80" s="87" t="e">
        <f>VLOOKUP(E80,LOOKUP!$A$1:$G$201,I80,FALSE)</f>
        <v>#N/A</v>
      </c>
      <c r="K80" s="88" t="e">
        <f t="shared" si="18"/>
        <v>#DIV/0!</v>
      </c>
      <c r="L80" s="88" t="e">
        <f t="shared" si="19"/>
        <v>#DIV/0!</v>
      </c>
      <c r="M80" s="89" t="str">
        <f t="shared" si="20"/>
        <v>NO</v>
      </c>
      <c r="N80" s="99" t="str">
        <f t="shared" si="10"/>
        <v/>
      </c>
      <c r="O80" s="78" t="e">
        <f>VLOOKUP(E80,LOOKUP!$A$1:$G$201,7,FALSE)</f>
        <v>#N/A</v>
      </c>
      <c r="P80" s="79" t="e">
        <f t="shared" si="21"/>
        <v>#N/A</v>
      </c>
      <c r="Q80" s="80" t="str">
        <f t="shared" si="22"/>
        <v/>
      </c>
      <c r="R80" s="81"/>
    </row>
    <row r="81" spans="1:18" ht="16.5" thickBot="1" x14ac:dyDescent="0.3">
      <c r="A81" s="170"/>
      <c r="B81" s="95" t="str">
        <f t="shared" si="16"/>
        <v/>
      </c>
      <c r="C81" s="84" t="str">
        <f t="shared" si="17"/>
        <v/>
      </c>
      <c r="D81" s="169"/>
      <c r="E81" s="169"/>
      <c r="F81" s="85" t="e">
        <f>VLOOKUP(E81,LOOKUP!$A$1:$B$150,2,FALSE)</f>
        <v>#N/A</v>
      </c>
      <c r="G81" s="169"/>
      <c r="H81" s="170"/>
      <c r="I81" s="86" t="e">
        <f>VLOOKUP(H81,LOOKUP!$I$12:$J$22,2,FALSE)</f>
        <v>#N/A</v>
      </c>
      <c r="J81" s="87" t="e">
        <f>VLOOKUP(E81,LOOKUP!$A$1:$G$201,I81,FALSE)</f>
        <v>#N/A</v>
      </c>
      <c r="K81" s="88" t="e">
        <f t="shared" si="18"/>
        <v>#DIV/0!</v>
      </c>
      <c r="L81" s="88" t="e">
        <f t="shared" si="19"/>
        <v>#DIV/0!</v>
      </c>
      <c r="M81" s="89" t="str">
        <f t="shared" si="20"/>
        <v>NO</v>
      </c>
      <c r="N81" s="99" t="str">
        <f t="shared" si="10"/>
        <v/>
      </c>
      <c r="O81" s="78" t="e">
        <f>VLOOKUP(E81,LOOKUP!$A$1:$G$201,7,FALSE)</f>
        <v>#N/A</v>
      </c>
      <c r="P81" s="79" t="e">
        <f t="shared" si="21"/>
        <v>#N/A</v>
      </c>
      <c r="Q81" s="80" t="str">
        <f t="shared" si="22"/>
        <v/>
      </c>
      <c r="R81" s="81"/>
    </row>
    <row r="82" spans="1:18" ht="16.5" thickBot="1" x14ac:dyDescent="0.3">
      <c r="A82" s="170"/>
      <c r="B82" s="95" t="str">
        <f t="shared" si="16"/>
        <v/>
      </c>
      <c r="C82" s="84" t="str">
        <f t="shared" si="17"/>
        <v/>
      </c>
      <c r="D82" s="169"/>
      <c r="E82" s="169"/>
      <c r="F82" s="85" t="e">
        <f>VLOOKUP(E82,LOOKUP!$A$1:$B$150,2,FALSE)</f>
        <v>#N/A</v>
      </c>
      <c r="G82" s="169"/>
      <c r="H82" s="170"/>
      <c r="I82" s="86" t="e">
        <f>VLOOKUP(H82,LOOKUP!$I$12:$J$22,2,FALSE)</f>
        <v>#N/A</v>
      </c>
      <c r="J82" s="87" t="e">
        <f>VLOOKUP(E82,LOOKUP!$A$1:$G$201,I82,FALSE)</f>
        <v>#N/A</v>
      </c>
      <c r="K82" s="88" t="e">
        <f t="shared" si="18"/>
        <v>#DIV/0!</v>
      </c>
      <c r="L82" s="88" t="e">
        <f t="shared" si="19"/>
        <v>#DIV/0!</v>
      </c>
      <c r="M82" s="89" t="str">
        <f t="shared" si="20"/>
        <v>NO</v>
      </c>
      <c r="N82" s="99" t="str">
        <f t="shared" si="10"/>
        <v/>
      </c>
      <c r="O82" s="78" t="e">
        <f>VLOOKUP(E82,LOOKUP!$A$1:$G$201,7,FALSE)</f>
        <v>#N/A</v>
      </c>
      <c r="P82" s="79" t="e">
        <f t="shared" si="21"/>
        <v>#N/A</v>
      </c>
      <c r="Q82" s="80" t="str">
        <f t="shared" si="22"/>
        <v/>
      </c>
      <c r="R82" s="81"/>
    </row>
    <row r="83" spans="1:18" ht="16.5" thickBot="1" x14ac:dyDescent="0.3">
      <c r="A83" s="170"/>
      <c r="B83" s="95" t="str">
        <f t="shared" si="16"/>
        <v/>
      </c>
      <c r="C83" s="84" t="str">
        <f t="shared" si="17"/>
        <v/>
      </c>
      <c r="D83" s="169"/>
      <c r="E83" s="169"/>
      <c r="F83" s="85" t="e">
        <f>VLOOKUP(E83,LOOKUP!$A$1:$B$150,2,FALSE)</f>
        <v>#N/A</v>
      </c>
      <c r="G83" s="169"/>
      <c r="H83" s="170"/>
      <c r="I83" s="86" t="e">
        <f>VLOOKUP(H83,LOOKUP!$I$12:$J$22,2,FALSE)</f>
        <v>#N/A</v>
      </c>
      <c r="J83" s="87" t="e">
        <f>VLOOKUP(E83,LOOKUP!$A$1:$G$201,I83,FALSE)</f>
        <v>#N/A</v>
      </c>
      <c r="K83" s="88" t="e">
        <f t="shared" si="18"/>
        <v>#DIV/0!</v>
      </c>
      <c r="L83" s="88" t="e">
        <f t="shared" si="19"/>
        <v>#DIV/0!</v>
      </c>
      <c r="M83" s="89" t="str">
        <f t="shared" si="20"/>
        <v>NO</v>
      </c>
      <c r="N83" s="99" t="str">
        <f t="shared" si="10"/>
        <v/>
      </c>
      <c r="O83" s="78" t="e">
        <f>VLOOKUP(E83,LOOKUP!$A$1:$G$201,7,FALSE)</f>
        <v>#N/A</v>
      </c>
      <c r="P83" s="79" t="e">
        <f t="shared" si="21"/>
        <v>#N/A</v>
      </c>
      <c r="Q83" s="80" t="str">
        <f t="shared" si="22"/>
        <v/>
      </c>
      <c r="R83" s="81"/>
    </row>
    <row r="84" spans="1:18" ht="16.5" thickBot="1" x14ac:dyDescent="0.3">
      <c r="A84" s="170"/>
      <c r="B84" s="95" t="str">
        <f t="shared" si="16"/>
        <v/>
      </c>
      <c r="C84" s="84" t="str">
        <f t="shared" si="17"/>
        <v/>
      </c>
      <c r="D84" s="169"/>
      <c r="E84" s="169"/>
      <c r="F84" s="85" t="e">
        <f>VLOOKUP(E84,LOOKUP!$A$1:$B$150,2,FALSE)</f>
        <v>#N/A</v>
      </c>
      <c r="G84" s="169"/>
      <c r="H84" s="170"/>
      <c r="I84" s="86" t="e">
        <f>VLOOKUP(H84,LOOKUP!$I$12:$J$22,2,FALSE)</f>
        <v>#N/A</v>
      </c>
      <c r="J84" s="87" t="e">
        <f>VLOOKUP(E84,LOOKUP!$A$1:$G$201,I84,FALSE)</f>
        <v>#N/A</v>
      </c>
      <c r="K84" s="88" t="e">
        <f t="shared" si="18"/>
        <v>#DIV/0!</v>
      </c>
      <c r="L84" s="88" t="e">
        <f t="shared" si="19"/>
        <v>#DIV/0!</v>
      </c>
      <c r="M84" s="89" t="str">
        <f t="shared" si="20"/>
        <v>NO</v>
      </c>
      <c r="N84" s="99" t="str">
        <f t="shared" ref="N84:N147" si="23">IF(M84="YES",SUMIF($A$9:$L$361,A84,$L$9:$L$361),"")</f>
        <v/>
      </c>
      <c r="O84" s="78" t="e">
        <f>VLOOKUP(E84,LOOKUP!$A$1:$G$201,7,FALSE)</f>
        <v>#N/A</v>
      </c>
      <c r="P84" s="79" t="e">
        <f t="shared" si="21"/>
        <v>#N/A</v>
      </c>
      <c r="Q84" s="80" t="str">
        <f t="shared" si="22"/>
        <v/>
      </c>
      <c r="R84" s="81"/>
    </row>
    <row r="85" spans="1:18" ht="16.5" thickBot="1" x14ac:dyDescent="0.3">
      <c r="A85" s="170"/>
      <c r="B85" s="95" t="str">
        <f t="shared" si="16"/>
        <v/>
      </c>
      <c r="C85" s="84" t="str">
        <f t="shared" si="17"/>
        <v/>
      </c>
      <c r="D85" s="169"/>
      <c r="E85" s="169"/>
      <c r="F85" s="85" t="e">
        <f>VLOOKUP(E85,LOOKUP!$A$1:$B$150,2,FALSE)</f>
        <v>#N/A</v>
      </c>
      <c r="G85" s="169"/>
      <c r="H85" s="170"/>
      <c r="I85" s="86" t="e">
        <f>VLOOKUP(H85,LOOKUP!$I$12:$J$22,2,FALSE)</f>
        <v>#N/A</v>
      </c>
      <c r="J85" s="87" t="e">
        <f>VLOOKUP(E85,LOOKUP!$A$1:$G$201,I85,FALSE)</f>
        <v>#N/A</v>
      </c>
      <c r="K85" s="88" t="e">
        <f t="shared" si="18"/>
        <v>#DIV/0!</v>
      </c>
      <c r="L85" s="88" t="e">
        <f t="shared" si="19"/>
        <v>#DIV/0!</v>
      </c>
      <c r="M85" s="89" t="str">
        <f t="shared" si="20"/>
        <v>NO</v>
      </c>
      <c r="N85" s="99" t="str">
        <f t="shared" si="23"/>
        <v/>
      </c>
      <c r="O85" s="78" t="e">
        <f>VLOOKUP(E85,LOOKUP!$A$1:$G$201,7,FALSE)</f>
        <v>#N/A</v>
      </c>
      <c r="P85" s="79" t="e">
        <f t="shared" si="21"/>
        <v>#N/A</v>
      </c>
      <c r="Q85" s="80" t="str">
        <f t="shared" si="22"/>
        <v/>
      </c>
      <c r="R85" s="81"/>
    </row>
    <row r="86" spans="1:18" ht="16.5" thickBot="1" x14ac:dyDescent="0.3">
      <c r="A86" s="170"/>
      <c r="B86" s="95" t="str">
        <f t="shared" si="16"/>
        <v/>
      </c>
      <c r="C86" s="84" t="str">
        <f t="shared" si="17"/>
        <v/>
      </c>
      <c r="D86" s="169"/>
      <c r="E86" s="169"/>
      <c r="F86" s="85" t="e">
        <f>VLOOKUP(E86,LOOKUP!$A$1:$B$150,2,FALSE)</f>
        <v>#N/A</v>
      </c>
      <c r="G86" s="169"/>
      <c r="H86" s="170"/>
      <c r="I86" s="86" t="e">
        <f>VLOOKUP(H86,LOOKUP!$I$12:$J$22,2,FALSE)</f>
        <v>#N/A</v>
      </c>
      <c r="J86" s="87" t="e">
        <f>VLOOKUP(E86,LOOKUP!$A$1:$G$201,I86,FALSE)</f>
        <v>#N/A</v>
      </c>
      <c r="K86" s="88" t="e">
        <f t="shared" si="18"/>
        <v>#DIV/0!</v>
      </c>
      <c r="L86" s="88" t="e">
        <f t="shared" si="19"/>
        <v>#DIV/0!</v>
      </c>
      <c r="M86" s="89" t="str">
        <f t="shared" si="20"/>
        <v>NO</v>
      </c>
      <c r="N86" s="99" t="str">
        <f t="shared" si="23"/>
        <v/>
      </c>
      <c r="O86" s="78" t="e">
        <f>VLOOKUP(E86,LOOKUP!$A$1:$G$201,7,FALSE)</f>
        <v>#N/A</v>
      </c>
      <c r="P86" s="79" t="e">
        <f t="shared" si="21"/>
        <v>#N/A</v>
      </c>
      <c r="Q86" s="80" t="str">
        <f t="shared" si="22"/>
        <v/>
      </c>
      <c r="R86" s="81"/>
    </row>
    <row r="87" spans="1:18" ht="16.5" thickBot="1" x14ac:dyDescent="0.3">
      <c r="A87" s="170"/>
      <c r="B87" s="95" t="str">
        <f t="shared" si="16"/>
        <v/>
      </c>
      <c r="C87" s="84" t="str">
        <f t="shared" si="17"/>
        <v/>
      </c>
      <c r="D87" s="169"/>
      <c r="E87" s="169"/>
      <c r="F87" s="85" t="e">
        <f>VLOOKUP(E87,LOOKUP!$A$1:$B$150,2,FALSE)</f>
        <v>#N/A</v>
      </c>
      <c r="G87" s="169"/>
      <c r="H87" s="170"/>
      <c r="I87" s="86" t="e">
        <f>VLOOKUP(H87,LOOKUP!$I$12:$J$22,2,FALSE)</f>
        <v>#N/A</v>
      </c>
      <c r="J87" s="87" t="e">
        <f>VLOOKUP(E87,LOOKUP!$A$1:$G$201,I87,FALSE)</f>
        <v>#N/A</v>
      </c>
      <c r="K87" s="88" t="e">
        <f t="shared" si="18"/>
        <v>#DIV/0!</v>
      </c>
      <c r="L87" s="88" t="e">
        <f t="shared" si="19"/>
        <v>#DIV/0!</v>
      </c>
      <c r="M87" s="89" t="str">
        <f t="shared" si="20"/>
        <v>NO</v>
      </c>
      <c r="N87" s="99" t="str">
        <f t="shared" si="23"/>
        <v/>
      </c>
      <c r="O87" s="78" t="e">
        <f>VLOOKUP(E87,LOOKUP!$A$1:$G$201,7,FALSE)</f>
        <v>#N/A</v>
      </c>
      <c r="P87" s="79" t="e">
        <f t="shared" si="21"/>
        <v>#N/A</v>
      </c>
      <c r="Q87" s="80" t="str">
        <f t="shared" si="22"/>
        <v/>
      </c>
      <c r="R87" s="93"/>
    </row>
    <row r="88" spans="1:18" ht="16.5" thickBot="1" x14ac:dyDescent="0.3">
      <c r="A88" s="170"/>
      <c r="B88" s="95" t="str">
        <f t="shared" si="16"/>
        <v/>
      </c>
      <c r="C88" s="84" t="str">
        <f t="shared" si="17"/>
        <v/>
      </c>
      <c r="D88" s="169"/>
      <c r="E88" s="169"/>
      <c r="F88" s="85" t="e">
        <f>VLOOKUP(E88,LOOKUP!$A$1:$B$150,2,FALSE)</f>
        <v>#N/A</v>
      </c>
      <c r="G88" s="169"/>
      <c r="H88" s="170"/>
      <c r="I88" s="86" t="e">
        <f>VLOOKUP(H88,LOOKUP!$I$12:$J$22,2,FALSE)</f>
        <v>#N/A</v>
      </c>
      <c r="J88" s="87" t="e">
        <f>VLOOKUP(E88,LOOKUP!$A$1:$G$201,I88,FALSE)</f>
        <v>#N/A</v>
      </c>
      <c r="K88" s="88" t="e">
        <f t="shared" si="18"/>
        <v>#DIV/0!</v>
      </c>
      <c r="L88" s="88" t="e">
        <f t="shared" si="19"/>
        <v>#DIV/0!</v>
      </c>
      <c r="M88" s="89" t="str">
        <f t="shared" si="20"/>
        <v>NO</v>
      </c>
      <c r="N88" s="99" t="str">
        <f t="shared" si="23"/>
        <v/>
      </c>
      <c r="O88" s="78" t="e">
        <f>VLOOKUP(E88,LOOKUP!$A$1:$G$201,7,FALSE)</f>
        <v>#N/A</v>
      </c>
      <c r="P88" s="79" t="e">
        <f t="shared" si="21"/>
        <v>#N/A</v>
      </c>
      <c r="Q88" s="80" t="str">
        <f t="shared" si="22"/>
        <v/>
      </c>
      <c r="R88" s="81"/>
    </row>
    <row r="89" spans="1:18" ht="16.5" thickBot="1" x14ac:dyDescent="0.3">
      <c r="A89" s="170"/>
      <c r="B89" s="95" t="str">
        <f t="shared" si="16"/>
        <v/>
      </c>
      <c r="C89" s="84" t="str">
        <f t="shared" si="17"/>
        <v/>
      </c>
      <c r="D89" s="169"/>
      <c r="E89" s="169"/>
      <c r="F89" s="85" t="e">
        <f>VLOOKUP(E89,LOOKUP!$A$1:$B$150,2,FALSE)</f>
        <v>#N/A</v>
      </c>
      <c r="G89" s="169"/>
      <c r="H89" s="170"/>
      <c r="I89" s="86" t="e">
        <f>VLOOKUP(H89,LOOKUP!$I$12:$J$22,2,FALSE)</f>
        <v>#N/A</v>
      </c>
      <c r="J89" s="87" t="e">
        <f>VLOOKUP(E89,LOOKUP!$A$1:$G$201,I89,FALSE)</f>
        <v>#N/A</v>
      </c>
      <c r="K89" s="88" t="e">
        <f t="shared" si="18"/>
        <v>#DIV/0!</v>
      </c>
      <c r="L89" s="88" t="e">
        <f t="shared" si="19"/>
        <v>#DIV/0!</v>
      </c>
      <c r="M89" s="89" t="str">
        <f t="shared" si="20"/>
        <v>NO</v>
      </c>
      <c r="N89" s="99" t="str">
        <f t="shared" si="23"/>
        <v/>
      </c>
      <c r="O89" s="78" t="e">
        <f>VLOOKUP(E89,LOOKUP!$A$1:$G$201,7,FALSE)</f>
        <v>#N/A</v>
      </c>
      <c r="P89" s="79" t="e">
        <f t="shared" si="21"/>
        <v>#N/A</v>
      </c>
      <c r="Q89" s="80" t="str">
        <f t="shared" si="22"/>
        <v/>
      </c>
      <c r="R89" s="93"/>
    </row>
    <row r="90" spans="1:18" ht="16.5" thickBot="1" x14ac:dyDescent="0.3">
      <c r="A90" s="170"/>
      <c r="B90" s="95" t="str">
        <f t="shared" si="16"/>
        <v/>
      </c>
      <c r="C90" s="84" t="str">
        <f t="shared" si="17"/>
        <v/>
      </c>
      <c r="D90" s="169"/>
      <c r="E90" s="169"/>
      <c r="F90" s="85" t="e">
        <f>VLOOKUP(E90,LOOKUP!$A$1:$B$150,2,FALSE)</f>
        <v>#N/A</v>
      </c>
      <c r="G90" s="169"/>
      <c r="H90" s="170"/>
      <c r="I90" s="86" t="e">
        <f>VLOOKUP(H90,LOOKUP!$I$12:$J$22,2,FALSE)</f>
        <v>#N/A</v>
      </c>
      <c r="J90" s="87" t="e">
        <f>VLOOKUP(E90,LOOKUP!$A$1:$G$201,I90,FALSE)</f>
        <v>#N/A</v>
      </c>
      <c r="K90" s="88" t="e">
        <f t="shared" si="18"/>
        <v>#DIV/0!</v>
      </c>
      <c r="L90" s="88" t="e">
        <f t="shared" si="19"/>
        <v>#DIV/0!</v>
      </c>
      <c r="M90" s="89" t="str">
        <f t="shared" si="20"/>
        <v>NO</v>
      </c>
      <c r="N90" s="99" t="str">
        <f t="shared" si="23"/>
        <v/>
      </c>
      <c r="O90" s="78" t="e">
        <f>VLOOKUP(E90,LOOKUP!$A$1:$G$201,7,FALSE)</f>
        <v>#N/A</v>
      </c>
      <c r="P90" s="79" t="e">
        <f t="shared" si="21"/>
        <v>#N/A</v>
      </c>
      <c r="Q90" s="80" t="str">
        <f t="shared" si="22"/>
        <v/>
      </c>
      <c r="R90" s="81"/>
    </row>
    <row r="91" spans="1:18" ht="16.5" thickBot="1" x14ac:dyDescent="0.3">
      <c r="A91" s="170"/>
      <c r="B91" s="95" t="str">
        <f t="shared" si="16"/>
        <v/>
      </c>
      <c r="C91" s="84" t="str">
        <f t="shared" si="17"/>
        <v/>
      </c>
      <c r="D91" s="169"/>
      <c r="E91" s="169"/>
      <c r="F91" s="85" t="e">
        <f>VLOOKUP(E91,LOOKUP!$A$1:$B$150,2,FALSE)</f>
        <v>#N/A</v>
      </c>
      <c r="G91" s="169"/>
      <c r="H91" s="170"/>
      <c r="I91" s="86" t="e">
        <f>VLOOKUP(H91,LOOKUP!$I$12:$J$22,2,FALSE)</f>
        <v>#N/A</v>
      </c>
      <c r="J91" s="87" t="e">
        <f>VLOOKUP(E91,LOOKUP!$A$1:$G$201,I91,FALSE)</f>
        <v>#N/A</v>
      </c>
      <c r="K91" s="88" t="e">
        <f t="shared" si="18"/>
        <v>#DIV/0!</v>
      </c>
      <c r="L91" s="88" t="e">
        <f t="shared" si="19"/>
        <v>#DIV/0!</v>
      </c>
      <c r="M91" s="89" t="str">
        <f t="shared" si="20"/>
        <v>NO</v>
      </c>
      <c r="N91" s="99" t="str">
        <f t="shared" si="23"/>
        <v/>
      </c>
      <c r="O91" s="78" t="e">
        <f>VLOOKUP(E91,LOOKUP!$A$1:$G$201,7,FALSE)</f>
        <v>#N/A</v>
      </c>
      <c r="P91" s="79" t="e">
        <f t="shared" si="21"/>
        <v>#N/A</v>
      </c>
      <c r="Q91" s="80" t="str">
        <f t="shared" si="22"/>
        <v/>
      </c>
      <c r="R91" s="81"/>
    </row>
    <row r="92" spans="1:18" ht="16.5" thickBot="1" x14ac:dyDescent="0.3">
      <c r="A92" s="170"/>
      <c r="B92" s="95" t="str">
        <f t="shared" si="16"/>
        <v/>
      </c>
      <c r="C92" s="84" t="str">
        <f t="shared" si="17"/>
        <v/>
      </c>
      <c r="D92" s="169"/>
      <c r="E92" s="169"/>
      <c r="F92" s="85" t="e">
        <f>VLOOKUP(E92,LOOKUP!$A$1:$B$150,2,FALSE)</f>
        <v>#N/A</v>
      </c>
      <c r="G92" s="169"/>
      <c r="H92" s="170"/>
      <c r="I92" s="86" t="e">
        <f>VLOOKUP(H92,LOOKUP!$I$12:$J$22,2,FALSE)</f>
        <v>#N/A</v>
      </c>
      <c r="J92" s="87" t="e">
        <f>VLOOKUP(E92,LOOKUP!$A$1:$G$201,I92,FALSE)</f>
        <v>#N/A</v>
      </c>
      <c r="K92" s="88" t="e">
        <f t="shared" si="18"/>
        <v>#DIV/0!</v>
      </c>
      <c r="L92" s="88" t="e">
        <f t="shared" si="19"/>
        <v>#DIV/0!</v>
      </c>
      <c r="M92" s="89" t="str">
        <f t="shared" si="20"/>
        <v>NO</v>
      </c>
      <c r="N92" s="99" t="str">
        <f t="shared" si="23"/>
        <v/>
      </c>
      <c r="O92" s="78" t="e">
        <f>VLOOKUP(E92,LOOKUP!$A$1:$G$201,7,FALSE)</f>
        <v>#N/A</v>
      </c>
      <c r="P92" s="79" t="e">
        <f t="shared" si="21"/>
        <v>#N/A</v>
      </c>
      <c r="Q92" s="80" t="str">
        <f t="shared" si="22"/>
        <v/>
      </c>
      <c r="R92" s="93"/>
    </row>
    <row r="93" spans="1:18" ht="16.5" thickBot="1" x14ac:dyDescent="0.3">
      <c r="A93" s="170"/>
      <c r="B93" s="95" t="str">
        <f t="shared" si="16"/>
        <v/>
      </c>
      <c r="C93" s="84" t="str">
        <f t="shared" si="17"/>
        <v/>
      </c>
      <c r="D93" s="169"/>
      <c r="E93" s="169"/>
      <c r="F93" s="85" t="e">
        <f>VLOOKUP(E93,LOOKUP!$A$1:$B$150,2,FALSE)</f>
        <v>#N/A</v>
      </c>
      <c r="G93" s="169"/>
      <c r="H93" s="170"/>
      <c r="I93" s="86" t="e">
        <f>VLOOKUP(H93,LOOKUP!$I$12:$J$22,2,FALSE)</f>
        <v>#N/A</v>
      </c>
      <c r="J93" s="87" t="e">
        <f>VLOOKUP(E93,LOOKUP!$A$1:$G$201,I93,FALSE)</f>
        <v>#N/A</v>
      </c>
      <c r="K93" s="88" t="e">
        <f t="shared" si="18"/>
        <v>#DIV/0!</v>
      </c>
      <c r="L93" s="88" t="e">
        <f t="shared" si="19"/>
        <v>#DIV/0!</v>
      </c>
      <c r="M93" s="89" t="str">
        <f t="shared" si="20"/>
        <v>NO</v>
      </c>
      <c r="N93" s="99" t="str">
        <f t="shared" si="23"/>
        <v/>
      </c>
      <c r="O93" s="78" t="e">
        <f>VLOOKUP(E93,LOOKUP!$A$1:$G$201,7,FALSE)</f>
        <v>#N/A</v>
      </c>
      <c r="P93" s="79" t="e">
        <f t="shared" si="21"/>
        <v>#N/A</v>
      </c>
      <c r="Q93" s="80" t="str">
        <f t="shared" si="22"/>
        <v/>
      </c>
      <c r="R93" s="81"/>
    </row>
    <row r="94" spans="1:18" ht="16.5" thickBot="1" x14ac:dyDescent="0.3">
      <c r="A94" s="170"/>
      <c r="B94" s="95" t="str">
        <f t="shared" si="16"/>
        <v/>
      </c>
      <c r="C94" s="84" t="str">
        <f t="shared" si="17"/>
        <v/>
      </c>
      <c r="D94" s="169"/>
      <c r="E94" s="169"/>
      <c r="F94" s="85" t="e">
        <f>VLOOKUP(E94,LOOKUP!$A$1:$B$150,2,FALSE)</f>
        <v>#N/A</v>
      </c>
      <c r="G94" s="169"/>
      <c r="H94" s="170"/>
      <c r="I94" s="86" t="e">
        <f>VLOOKUP(H94,LOOKUP!$I$12:$J$22,2,FALSE)</f>
        <v>#N/A</v>
      </c>
      <c r="J94" s="87" t="e">
        <f>VLOOKUP(E94,LOOKUP!$A$1:$G$201,I94,FALSE)</f>
        <v>#N/A</v>
      </c>
      <c r="K94" s="88" t="e">
        <f t="shared" si="18"/>
        <v>#DIV/0!</v>
      </c>
      <c r="L94" s="88" t="e">
        <f t="shared" si="19"/>
        <v>#DIV/0!</v>
      </c>
      <c r="M94" s="89" t="str">
        <f t="shared" si="20"/>
        <v>NO</v>
      </c>
      <c r="N94" s="99" t="str">
        <f t="shared" si="23"/>
        <v/>
      </c>
      <c r="O94" s="78" t="e">
        <f>VLOOKUP(E94,LOOKUP!$A$1:$G$201,7,FALSE)</f>
        <v>#N/A</v>
      </c>
      <c r="P94" s="79" t="e">
        <f t="shared" si="21"/>
        <v>#N/A</v>
      </c>
      <c r="Q94" s="80" t="str">
        <f t="shared" si="22"/>
        <v/>
      </c>
      <c r="R94" s="81"/>
    </row>
    <row r="95" spans="1:18" ht="16.5" thickBot="1" x14ac:dyDescent="0.3">
      <c r="A95" s="170"/>
      <c r="B95" s="95" t="str">
        <f t="shared" si="16"/>
        <v/>
      </c>
      <c r="C95" s="84" t="str">
        <f t="shared" si="17"/>
        <v/>
      </c>
      <c r="D95" s="169"/>
      <c r="E95" s="169"/>
      <c r="F95" s="85" t="e">
        <f>VLOOKUP(E95,LOOKUP!$A$1:$B$150,2,FALSE)</f>
        <v>#N/A</v>
      </c>
      <c r="G95" s="169"/>
      <c r="H95" s="170"/>
      <c r="I95" s="86" t="e">
        <f>VLOOKUP(H95,LOOKUP!$I$12:$J$22,2,FALSE)</f>
        <v>#N/A</v>
      </c>
      <c r="J95" s="87" t="e">
        <f>VLOOKUP(E95,LOOKUP!$A$1:$G$201,I95,FALSE)</f>
        <v>#N/A</v>
      </c>
      <c r="K95" s="88" t="e">
        <f t="shared" si="18"/>
        <v>#DIV/0!</v>
      </c>
      <c r="L95" s="88" t="e">
        <f t="shared" si="19"/>
        <v>#DIV/0!</v>
      </c>
      <c r="M95" s="89" t="str">
        <f t="shared" si="20"/>
        <v>NO</v>
      </c>
      <c r="N95" s="99" t="str">
        <f t="shared" si="23"/>
        <v/>
      </c>
      <c r="O95" s="78" t="e">
        <f>VLOOKUP(E95,LOOKUP!$A$1:$G$201,7,FALSE)</f>
        <v>#N/A</v>
      </c>
      <c r="P95" s="79" t="e">
        <f t="shared" si="21"/>
        <v>#N/A</v>
      </c>
      <c r="Q95" s="80" t="str">
        <f t="shared" si="22"/>
        <v/>
      </c>
      <c r="R95" s="81"/>
    </row>
    <row r="96" spans="1:18" ht="16.5" thickBot="1" x14ac:dyDescent="0.3">
      <c r="A96" s="170"/>
      <c r="B96" s="95" t="str">
        <f t="shared" si="16"/>
        <v/>
      </c>
      <c r="C96" s="84" t="str">
        <f t="shared" si="17"/>
        <v/>
      </c>
      <c r="D96" s="169"/>
      <c r="E96" s="169"/>
      <c r="F96" s="85" t="e">
        <f>VLOOKUP(E96,LOOKUP!$A$1:$B$150,2,FALSE)</f>
        <v>#N/A</v>
      </c>
      <c r="G96" s="169"/>
      <c r="H96" s="170"/>
      <c r="I96" s="86" t="e">
        <f>VLOOKUP(H96,LOOKUP!$I$12:$J$22,2,FALSE)</f>
        <v>#N/A</v>
      </c>
      <c r="J96" s="87" t="e">
        <f>VLOOKUP(E96,LOOKUP!$A$1:$G$201,I96,FALSE)</f>
        <v>#N/A</v>
      </c>
      <c r="K96" s="88" t="e">
        <f t="shared" si="18"/>
        <v>#DIV/0!</v>
      </c>
      <c r="L96" s="88" t="e">
        <f t="shared" si="19"/>
        <v>#DIV/0!</v>
      </c>
      <c r="M96" s="89" t="str">
        <f t="shared" si="20"/>
        <v>NO</v>
      </c>
      <c r="N96" s="99" t="str">
        <f t="shared" si="23"/>
        <v/>
      </c>
      <c r="O96" s="78" t="e">
        <f>VLOOKUP(E96,LOOKUP!$A$1:$G$201,7,FALSE)</f>
        <v>#N/A</v>
      </c>
      <c r="P96" s="79" t="e">
        <f t="shared" si="21"/>
        <v>#N/A</v>
      </c>
      <c r="Q96" s="80" t="str">
        <f t="shared" si="22"/>
        <v/>
      </c>
      <c r="R96" s="81"/>
    </row>
    <row r="97" spans="1:18" ht="16.5" thickBot="1" x14ac:dyDescent="0.3">
      <c r="A97" s="170"/>
      <c r="B97" s="95" t="str">
        <f t="shared" si="16"/>
        <v/>
      </c>
      <c r="C97" s="84" t="str">
        <f t="shared" si="17"/>
        <v/>
      </c>
      <c r="D97" s="169"/>
      <c r="E97" s="169"/>
      <c r="F97" s="85" t="e">
        <f>VLOOKUP(E97,LOOKUP!$A$1:$B$150,2,FALSE)</f>
        <v>#N/A</v>
      </c>
      <c r="G97" s="169"/>
      <c r="H97" s="170"/>
      <c r="I97" s="86" t="e">
        <f>VLOOKUP(H97,LOOKUP!$I$12:$J$22,2,FALSE)</f>
        <v>#N/A</v>
      </c>
      <c r="J97" s="87" t="e">
        <f>VLOOKUP(E97,LOOKUP!$A$1:$G$201,I97,FALSE)</f>
        <v>#N/A</v>
      </c>
      <c r="K97" s="88" t="e">
        <f t="shared" si="18"/>
        <v>#DIV/0!</v>
      </c>
      <c r="L97" s="88" t="e">
        <f t="shared" si="19"/>
        <v>#DIV/0!</v>
      </c>
      <c r="M97" s="89" t="str">
        <f t="shared" si="20"/>
        <v>NO</v>
      </c>
      <c r="N97" s="99" t="str">
        <f t="shared" si="23"/>
        <v/>
      </c>
      <c r="O97" s="78" t="e">
        <f>VLOOKUP(E97,LOOKUP!$A$1:$G$201,7,FALSE)</f>
        <v>#N/A</v>
      </c>
      <c r="P97" s="79" t="e">
        <f t="shared" si="21"/>
        <v>#N/A</v>
      </c>
      <c r="Q97" s="80" t="str">
        <f t="shared" si="22"/>
        <v/>
      </c>
      <c r="R97" s="92"/>
    </row>
    <row r="98" spans="1:18" ht="16.5" thickBot="1" x14ac:dyDescent="0.3">
      <c r="A98" s="170"/>
      <c r="B98" s="95" t="str">
        <f t="shared" si="16"/>
        <v/>
      </c>
      <c r="C98" s="84" t="str">
        <f t="shared" si="17"/>
        <v/>
      </c>
      <c r="D98" s="169"/>
      <c r="E98" s="169"/>
      <c r="F98" s="85" t="e">
        <f>VLOOKUP(E98,LOOKUP!$A$1:$B$150,2,FALSE)</f>
        <v>#N/A</v>
      </c>
      <c r="G98" s="169"/>
      <c r="H98" s="170"/>
      <c r="I98" s="86" t="e">
        <f>VLOOKUP(H98,LOOKUP!$I$12:$J$22,2,FALSE)</f>
        <v>#N/A</v>
      </c>
      <c r="J98" s="87" t="e">
        <f>VLOOKUP(E98,LOOKUP!$A$1:$G$201,I98,FALSE)</f>
        <v>#N/A</v>
      </c>
      <c r="K98" s="88" t="e">
        <f t="shared" si="18"/>
        <v>#DIV/0!</v>
      </c>
      <c r="L98" s="88" t="e">
        <f t="shared" si="19"/>
        <v>#DIV/0!</v>
      </c>
      <c r="M98" s="89" t="str">
        <f t="shared" si="20"/>
        <v>NO</v>
      </c>
      <c r="N98" s="99" t="str">
        <f t="shared" si="23"/>
        <v/>
      </c>
      <c r="O98" s="78" t="e">
        <f>VLOOKUP(E98,LOOKUP!$A$1:$G$201,7,FALSE)</f>
        <v>#N/A</v>
      </c>
      <c r="P98" s="79" t="e">
        <f t="shared" si="21"/>
        <v>#N/A</v>
      </c>
      <c r="Q98" s="80" t="str">
        <f t="shared" si="22"/>
        <v/>
      </c>
      <c r="R98" s="81"/>
    </row>
    <row r="99" spans="1:18" ht="16.5" thickBot="1" x14ac:dyDescent="0.3">
      <c r="A99" s="170"/>
      <c r="B99" s="95" t="str">
        <f t="shared" si="16"/>
        <v/>
      </c>
      <c r="C99" s="84" t="str">
        <f t="shared" si="17"/>
        <v/>
      </c>
      <c r="D99" s="169"/>
      <c r="E99" s="169"/>
      <c r="F99" s="85" t="e">
        <f>VLOOKUP(E99,LOOKUP!$A$1:$B$150,2,FALSE)</f>
        <v>#N/A</v>
      </c>
      <c r="G99" s="169"/>
      <c r="H99" s="170"/>
      <c r="I99" s="86" t="e">
        <f>VLOOKUP(H99,LOOKUP!$I$12:$J$22,2,FALSE)</f>
        <v>#N/A</v>
      </c>
      <c r="J99" s="87" t="e">
        <f>VLOOKUP(E99,LOOKUP!$A$1:$G$201,I99,FALSE)</f>
        <v>#N/A</v>
      </c>
      <c r="K99" s="88" t="e">
        <f t="shared" si="18"/>
        <v>#DIV/0!</v>
      </c>
      <c r="L99" s="88" t="e">
        <f t="shared" si="19"/>
        <v>#DIV/0!</v>
      </c>
      <c r="M99" s="89" t="str">
        <f t="shared" si="20"/>
        <v>NO</v>
      </c>
      <c r="N99" s="99" t="str">
        <f t="shared" si="23"/>
        <v/>
      </c>
      <c r="O99" s="78" t="e">
        <f>VLOOKUP(E99,LOOKUP!$A$1:$G$201,7,FALSE)</f>
        <v>#N/A</v>
      </c>
      <c r="P99" s="79" t="e">
        <f t="shared" si="21"/>
        <v>#N/A</v>
      </c>
      <c r="Q99" s="80" t="str">
        <f t="shared" si="22"/>
        <v/>
      </c>
      <c r="R99" s="81"/>
    </row>
    <row r="100" spans="1:18" ht="16.5" thickBot="1" x14ac:dyDescent="0.3">
      <c r="A100" s="170"/>
      <c r="B100" s="95" t="str">
        <f t="shared" si="16"/>
        <v/>
      </c>
      <c r="C100" s="84" t="str">
        <f t="shared" si="17"/>
        <v/>
      </c>
      <c r="D100" s="169"/>
      <c r="E100" s="169"/>
      <c r="F100" s="85" t="e">
        <f>VLOOKUP(E100,LOOKUP!$A$1:$B$150,2,FALSE)</f>
        <v>#N/A</v>
      </c>
      <c r="G100" s="169"/>
      <c r="H100" s="170"/>
      <c r="I100" s="86" t="e">
        <f>VLOOKUP(H100,LOOKUP!$I$12:$J$22,2,FALSE)</f>
        <v>#N/A</v>
      </c>
      <c r="J100" s="87" t="e">
        <f>VLOOKUP(E100,LOOKUP!$A$1:$G$201,I100,FALSE)</f>
        <v>#N/A</v>
      </c>
      <c r="K100" s="88" t="e">
        <f t="shared" si="18"/>
        <v>#DIV/0!</v>
      </c>
      <c r="L100" s="88" t="e">
        <f t="shared" si="19"/>
        <v>#DIV/0!</v>
      </c>
      <c r="M100" s="89" t="str">
        <f t="shared" si="20"/>
        <v>NO</v>
      </c>
      <c r="N100" s="99" t="str">
        <f t="shared" si="23"/>
        <v/>
      </c>
      <c r="O100" s="78" t="e">
        <f>VLOOKUP(E100,LOOKUP!$A$1:$G$201,7,FALSE)</f>
        <v>#N/A</v>
      </c>
      <c r="P100" s="79" t="e">
        <f t="shared" si="21"/>
        <v>#N/A</v>
      </c>
      <c r="Q100" s="80" t="str">
        <f t="shared" si="22"/>
        <v/>
      </c>
      <c r="R100" s="81"/>
    </row>
    <row r="101" spans="1:18" ht="16.5" thickBot="1" x14ac:dyDescent="0.3">
      <c r="A101" s="170"/>
      <c r="B101" s="95" t="str">
        <f t="shared" si="16"/>
        <v/>
      </c>
      <c r="C101" s="84" t="str">
        <f t="shared" si="17"/>
        <v/>
      </c>
      <c r="D101" s="169"/>
      <c r="E101" s="169"/>
      <c r="F101" s="85" t="e">
        <f>VLOOKUP(E101,LOOKUP!$A$1:$B$150,2,FALSE)</f>
        <v>#N/A</v>
      </c>
      <c r="G101" s="169"/>
      <c r="H101" s="170"/>
      <c r="I101" s="86" t="e">
        <f>VLOOKUP(H101,LOOKUP!$I$12:$J$22,2,FALSE)</f>
        <v>#N/A</v>
      </c>
      <c r="J101" s="87" t="e">
        <f>VLOOKUP(E101,LOOKUP!$A$1:$G$201,I101,FALSE)</f>
        <v>#N/A</v>
      </c>
      <c r="K101" s="88" t="e">
        <f t="shared" si="18"/>
        <v>#DIV/0!</v>
      </c>
      <c r="L101" s="88" t="e">
        <f t="shared" si="19"/>
        <v>#DIV/0!</v>
      </c>
      <c r="M101" s="89" t="str">
        <f t="shared" si="20"/>
        <v>NO</v>
      </c>
      <c r="N101" s="99" t="str">
        <f t="shared" si="23"/>
        <v/>
      </c>
      <c r="O101" s="78" t="e">
        <f>VLOOKUP(E101,LOOKUP!$A$1:$G$201,7,FALSE)</f>
        <v>#N/A</v>
      </c>
      <c r="P101" s="79" t="e">
        <f t="shared" si="21"/>
        <v>#N/A</v>
      </c>
      <c r="Q101" s="80" t="str">
        <f t="shared" si="22"/>
        <v/>
      </c>
      <c r="R101" s="81"/>
    </row>
    <row r="102" spans="1:18" ht="16.5" thickBot="1" x14ac:dyDescent="0.3">
      <c r="A102" s="170"/>
      <c r="B102" s="95" t="str">
        <f t="shared" si="16"/>
        <v/>
      </c>
      <c r="C102" s="84" t="str">
        <f t="shared" si="17"/>
        <v/>
      </c>
      <c r="D102" s="169"/>
      <c r="E102" s="169"/>
      <c r="F102" s="85" t="e">
        <f>VLOOKUP(E102,LOOKUP!$A$1:$B$150,2,FALSE)</f>
        <v>#N/A</v>
      </c>
      <c r="G102" s="169"/>
      <c r="H102" s="170"/>
      <c r="I102" s="86" t="e">
        <f>VLOOKUP(H102,LOOKUP!$I$12:$J$22,2,FALSE)</f>
        <v>#N/A</v>
      </c>
      <c r="J102" s="87" t="e">
        <f>VLOOKUP(E102,LOOKUP!$A$1:$G$201,I102,FALSE)</f>
        <v>#N/A</v>
      </c>
      <c r="K102" s="88" t="e">
        <f t="shared" si="18"/>
        <v>#DIV/0!</v>
      </c>
      <c r="L102" s="88" t="e">
        <f t="shared" si="19"/>
        <v>#DIV/0!</v>
      </c>
      <c r="M102" s="89" t="str">
        <f t="shared" si="20"/>
        <v>NO</v>
      </c>
      <c r="N102" s="99" t="str">
        <f t="shared" si="23"/>
        <v/>
      </c>
      <c r="O102" s="78" t="e">
        <f>VLOOKUP(E102,LOOKUP!$A$1:$G$201,7,FALSE)</f>
        <v>#N/A</v>
      </c>
      <c r="P102" s="79" t="e">
        <f t="shared" si="21"/>
        <v>#N/A</v>
      </c>
      <c r="Q102" s="80" t="str">
        <f t="shared" si="22"/>
        <v/>
      </c>
      <c r="R102" s="93"/>
    </row>
    <row r="103" spans="1:18" ht="16.5" thickBot="1" x14ac:dyDescent="0.3">
      <c r="A103" s="170"/>
      <c r="B103" s="95" t="str">
        <f t="shared" si="16"/>
        <v/>
      </c>
      <c r="C103" s="84" t="str">
        <f t="shared" si="17"/>
        <v/>
      </c>
      <c r="D103" s="169"/>
      <c r="E103" s="169"/>
      <c r="F103" s="85" t="e">
        <f>VLOOKUP(E103,LOOKUP!$A$1:$B$150,2,FALSE)</f>
        <v>#N/A</v>
      </c>
      <c r="G103" s="169"/>
      <c r="H103" s="170"/>
      <c r="I103" s="86" t="e">
        <f>VLOOKUP(H103,LOOKUP!$I$12:$J$22,2,FALSE)</f>
        <v>#N/A</v>
      </c>
      <c r="J103" s="87" t="e">
        <f>VLOOKUP(E103,LOOKUP!$A$1:$G$201,I103,FALSE)</f>
        <v>#N/A</v>
      </c>
      <c r="K103" s="88" t="e">
        <f t="shared" si="18"/>
        <v>#DIV/0!</v>
      </c>
      <c r="L103" s="88" t="e">
        <f t="shared" si="19"/>
        <v>#DIV/0!</v>
      </c>
      <c r="M103" s="89" t="str">
        <f t="shared" si="20"/>
        <v>NO</v>
      </c>
      <c r="N103" s="99" t="str">
        <f t="shared" si="23"/>
        <v/>
      </c>
      <c r="O103" s="78" t="e">
        <f>VLOOKUP(E103,LOOKUP!$A$1:$G$201,7,FALSE)</f>
        <v>#N/A</v>
      </c>
      <c r="P103" s="79" t="e">
        <f t="shared" si="21"/>
        <v>#N/A</v>
      </c>
      <c r="Q103" s="80" t="str">
        <f t="shared" si="22"/>
        <v/>
      </c>
      <c r="R103" s="81"/>
    </row>
    <row r="104" spans="1:18" ht="16.5" thickBot="1" x14ac:dyDescent="0.3">
      <c r="A104" s="170"/>
      <c r="B104" s="95" t="str">
        <f t="shared" si="16"/>
        <v/>
      </c>
      <c r="C104" s="84" t="str">
        <f t="shared" si="17"/>
        <v/>
      </c>
      <c r="D104" s="169"/>
      <c r="E104" s="169"/>
      <c r="F104" s="85" t="e">
        <f>VLOOKUP(E104,LOOKUP!$A$1:$B$150,2,FALSE)</f>
        <v>#N/A</v>
      </c>
      <c r="G104" s="169"/>
      <c r="H104" s="170"/>
      <c r="I104" s="86" t="e">
        <f>VLOOKUP(H104,LOOKUP!$I$12:$J$22,2,FALSE)</f>
        <v>#N/A</v>
      </c>
      <c r="J104" s="87" t="e">
        <f>VLOOKUP(E104,LOOKUP!$A$1:$G$201,I104,FALSE)</f>
        <v>#N/A</v>
      </c>
      <c r="K104" s="88" t="e">
        <f t="shared" si="18"/>
        <v>#DIV/0!</v>
      </c>
      <c r="L104" s="88" t="e">
        <f t="shared" si="19"/>
        <v>#DIV/0!</v>
      </c>
      <c r="M104" s="89" t="str">
        <f t="shared" si="20"/>
        <v>NO</v>
      </c>
      <c r="N104" s="99" t="str">
        <f t="shared" si="23"/>
        <v/>
      </c>
      <c r="O104" s="78" t="e">
        <f>VLOOKUP(E104,LOOKUP!$A$1:$G$201,7,FALSE)</f>
        <v>#N/A</v>
      </c>
      <c r="P104" s="79" t="e">
        <f t="shared" si="21"/>
        <v>#N/A</v>
      </c>
      <c r="Q104" s="80" t="str">
        <f t="shared" si="22"/>
        <v/>
      </c>
      <c r="R104" s="93"/>
    </row>
    <row r="105" spans="1:18" ht="16.5" thickBot="1" x14ac:dyDescent="0.3">
      <c r="A105" s="170"/>
      <c r="B105" s="95" t="str">
        <f t="shared" si="16"/>
        <v/>
      </c>
      <c r="C105" s="84" t="str">
        <f t="shared" si="17"/>
        <v/>
      </c>
      <c r="D105" s="169"/>
      <c r="E105" s="169"/>
      <c r="F105" s="85" t="e">
        <f>VLOOKUP(E105,LOOKUP!$A$1:$B$150,2,FALSE)</f>
        <v>#N/A</v>
      </c>
      <c r="G105" s="169"/>
      <c r="H105" s="170"/>
      <c r="I105" s="86" t="e">
        <f>VLOOKUP(H105,LOOKUP!$I$12:$J$22,2,FALSE)</f>
        <v>#N/A</v>
      </c>
      <c r="J105" s="87" t="e">
        <f>VLOOKUP(E105,LOOKUP!$A$1:$G$201,I105,FALSE)</f>
        <v>#N/A</v>
      </c>
      <c r="K105" s="88" t="e">
        <f t="shared" si="18"/>
        <v>#DIV/0!</v>
      </c>
      <c r="L105" s="88" t="e">
        <f t="shared" si="19"/>
        <v>#DIV/0!</v>
      </c>
      <c r="M105" s="89" t="str">
        <f t="shared" si="20"/>
        <v>NO</v>
      </c>
      <c r="N105" s="99" t="str">
        <f t="shared" si="23"/>
        <v/>
      </c>
      <c r="O105" s="78" t="e">
        <f>VLOOKUP(E105,LOOKUP!$A$1:$G$201,7,FALSE)</f>
        <v>#N/A</v>
      </c>
      <c r="P105" s="79" t="e">
        <f t="shared" si="21"/>
        <v>#N/A</v>
      </c>
      <c r="Q105" s="80" t="str">
        <f t="shared" si="22"/>
        <v/>
      </c>
      <c r="R105" s="92"/>
    </row>
    <row r="106" spans="1:18" ht="16.5" thickBot="1" x14ac:dyDescent="0.3">
      <c r="A106" s="170"/>
      <c r="B106" s="95" t="str">
        <f t="shared" si="16"/>
        <v/>
      </c>
      <c r="C106" s="84" t="str">
        <f t="shared" si="17"/>
        <v/>
      </c>
      <c r="D106" s="169"/>
      <c r="E106" s="169"/>
      <c r="F106" s="85" t="e">
        <f>VLOOKUP(E106,LOOKUP!$A$1:$B$150,2,FALSE)</f>
        <v>#N/A</v>
      </c>
      <c r="G106" s="169"/>
      <c r="H106" s="170"/>
      <c r="I106" s="86" t="e">
        <f>VLOOKUP(H106,LOOKUP!$I$12:$J$22,2,FALSE)</f>
        <v>#N/A</v>
      </c>
      <c r="J106" s="87" t="e">
        <f>VLOOKUP(E106,LOOKUP!$A$1:$G$201,I106,FALSE)</f>
        <v>#N/A</v>
      </c>
      <c r="K106" s="88" t="e">
        <f t="shared" si="18"/>
        <v>#DIV/0!</v>
      </c>
      <c r="L106" s="88" t="e">
        <f t="shared" si="19"/>
        <v>#DIV/0!</v>
      </c>
      <c r="M106" s="89" t="str">
        <f t="shared" si="20"/>
        <v>NO</v>
      </c>
      <c r="N106" s="99" t="str">
        <f t="shared" si="23"/>
        <v/>
      </c>
      <c r="O106" s="78" t="e">
        <f>VLOOKUP(E106,LOOKUP!$A$1:$G$201,7,FALSE)</f>
        <v>#N/A</v>
      </c>
      <c r="P106" s="79" t="e">
        <f t="shared" si="21"/>
        <v>#N/A</v>
      </c>
      <c r="Q106" s="80" t="str">
        <f t="shared" si="22"/>
        <v/>
      </c>
      <c r="R106" s="81"/>
    </row>
    <row r="107" spans="1:18" ht="16.5" thickBot="1" x14ac:dyDescent="0.3">
      <c r="A107" s="170"/>
      <c r="B107" s="95" t="str">
        <f t="shared" si="16"/>
        <v/>
      </c>
      <c r="C107" s="84" t="str">
        <f t="shared" si="17"/>
        <v/>
      </c>
      <c r="D107" s="169"/>
      <c r="E107" s="169"/>
      <c r="F107" s="85" t="e">
        <f>VLOOKUP(E107,LOOKUP!$A$1:$B$150,2,FALSE)</f>
        <v>#N/A</v>
      </c>
      <c r="G107" s="169"/>
      <c r="H107" s="170"/>
      <c r="I107" s="86" t="e">
        <f>VLOOKUP(H107,LOOKUP!$I$12:$J$22,2,FALSE)</f>
        <v>#N/A</v>
      </c>
      <c r="J107" s="87" t="e">
        <f>VLOOKUP(E107,LOOKUP!$A$1:$G$201,I107,FALSE)</f>
        <v>#N/A</v>
      </c>
      <c r="K107" s="88" t="e">
        <f t="shared" si="18"/>
        <v>#DIV/0!</v>
      </c>
      <c r="L107" s="88" t="e">
        <f t="shared" si="19"/>
        <v>#DIV/0!</v>
      </c>
      <c r="M107" s="89" t="str">
        <f t="shared" si="20"/>
        <v>NO</v>
      </c>
      <c r="N107" s="99" t="str">
        <f t="shared" si="23"/>
        <v/>
      </c>
      <c r="O107" s="78" t="e">
        <f>VLOOKUP(E107,LOOKUP!$A$1:$G$201,7,FALSE)</f>
        <v>#N/A</v>
      </c>
      <c r="P107" s="79" t="e">
        <f t="shared" si="21"/>
        <v>#N/A</v>
      </c>
      <c r="Q107" s="80" t="str">
        <f t="shared" si="22"/>
        <v/>
      </c>
      <c r="R107" s="92"/>
    </row>
    <row r="108" spans="1:18" ht="16.5" thickBot="1" x14ac:dyDescent="0.3">
      <c r="A108" s="170"/>
      <c r="B108" s="95" t="str">
        <f t="shared" si="16"/>
        <v/>
      </c>
      <c r="C108" s="84" t="str">
        <f t="shared" si="17"/>
        <v/>
      </c>
      <c r="D108" s="169"/>
      <c r="E108" s="169"/>
      <c r="F108" s="85" t="e">
        <f>VLOOKUP(E108,LOOKUP!$A$1:$B$150,2,FALSE)</f>
        <v>#N/A</v>
      </c>
      <c r="G108" s="169"/>
      <c r="H108" s="170"/>
      <c r="I108" s="86" t="e">
        <f>VLOOKUP(H108,LOOKUP!$I$12:$J$22,2,FALSE)</f>
        <v>#N/A</v>
      </c>
      <c r="J108" s="87" t="e">
        <f>VLOOKUP(E108,LOOKUP!$A$1:$G$201,I108,FALSE)</f>
        <v>#N/A</v>
      </c>
      <c r="K108" s="88" t="e">
        <f t="shared" si="18"/>
        <v>#DIV/0!</v>
      </c>
      <c r="L108" s="88" t="e">
        <f t="shared" si="19"/>
        <v>#DIV/0!</v>
      </c>
      <c r="M108" s="89" t="str">
        <f t="shared" si="20"/>
        <v>NO</v>
      </c>
      <c r="N108" s="99" t="str">
        <f t="shared" si="23"/>
        <v/>
      </c>
      <c r="O108" s="78" t="e">
        <f>VLOOKUP(E108,LOOKUP!$A$1:$G$201,7,FALSE)</f>
        <v>#N/A</v>
      </c>
      <c r="P108" s="79" t="e">
        <f t="shared" si="21"/>
        <v>#N/A</v>
      </c>
      <c r="Q108" s="80" t="str">
        <f t="shared" si="22"/>
        <v/>
      </c>
      <c r="R108" s="81"/>
    </row>
    <row r="109" spans="1:18" ht="16.5" thickBot="1" x14ac:dyDescent="0.3">
      <c r="A109" s="170"/>
      <c r="B109" s="95" t="str">
        <f t="shared" si="16"/>
        <v/>
      </c>
      <c r="C109" s="84" t="str">
        <f t="shared" si="17"/>
        <v/>
      </c>
      <c r="D109" s="169"/>
      <c r="E109" s="169"/>
      <c r="F109" s="85" t="e">
        <f>VLOOKUP(E109,LOOKUP!$A$1:$B$150,2,FALSE)</f>
        <v>#N/A</v>
      </c>
      <c r="G109" s="169"/>
      <c r="H109" s="170"/>
      <c r="I109" s="86" t="e">
        <f>VLOOKUP(H109,LOOKUP!$I$12:$J$22,2,FALSE)</f>
        <v>#N/A</v>
      </c>
      <c r="J109" s="87" t="e">
        <f>VLOOKUP(E109,LOOKUP!$A$1:$G$201,I109,FALSE)</f>
        <v>#N/A</v>
      </c>
      <c r="K109" s="88" t="e">
        <f t="shared" si="18"/>
        <v>#DIV/0!</v>
      </c>
      <c r="L109" s="88" t="e">
        <f t="shared" si="19"/>
        <v>#DIV/0!</v>
      </c>
      <c r="M109" s="89" t="str">
        <f t="shared" si="20"/>
        <v>NO</v>
      </c>
      <c r="N109" s="99" t="str">
        <f t="shared" si="23"/>
        <v/>
      </c>
      <c r="O109" s="78" t="e">
        <f>VLOOKUP(E109,LOOKUP!$A$1:$G$201,7,FALSE)</f>
        <v>#N/A</v>
      </c>
      <c r="P109" s="79" t="e">
        <f t="shared" si="21"/>
        <v>#N/A</v>
      </c>
      <c r="Q109" s="80" t="str">
        <f t="shared" si="22"/>
        <v/>
      </c>
      <c r="R109" s="93"/>
    </row>
    <row r="110" spans="1:18" ht="16.5" thickBot="1" x14ac:dyDescent="0.3">
      <c r="A110" s="170"/>
      <c r="B110" s="95" t="str">
        <f t="shared" si="16"/>
        <v/>
      </c>
      <c r="C110" s="84" t="str">
        <f t="shared" si="17"/>
        <v/>
      </c>
      <c r="D110" s="169"/>
      <c r="E110" s="169"/>
      <c r="F110" s="85" t="e">
        <f>VLOOKUP(E110,LOOKUP!$A$1:$B$150,2,FALSE)</f>
        <v>#N/A</v>
      </c>
      <c r="G110" s="169"/>
      <c r="H110" s="170"/>
      <c r="I110" s="86" t="e">
        <f>VLOOKUP(H110,LOOKUP!$I$12:$J$22,2,FALSE)</f>
        <v>#N/A</v>
      </c>
      <c r="J110" s="87" t="e">
        <f>VLOOKUP(E110,LOOKUP!$A$1:$G$201,I110,FALSE)</f>
        <v>#N/A</v>
      </c>
      <c r="K110" s="88" t="e">
        <f t="shared" si="18"/>
        <v>#DIV/0!</v>
      </c>
      <c r="L110" s="88" t="e">
        <f t="shared" si="19"/>
        <v>#DIV/0!</v>
      </c>
      <c r="M110" s="89" t="str">
        <f t="shared" si="20"/>
        <v>NO</v>
      </c>
      <c r="N110" s="99" t="str">
        <f t="shared" si="23"/>
        <v/>
      </c>
      <c r="O110" s="78" t="e">
        <f>VLOOKUP(E110,LOOKUP!$A$1:$G$201,7,FALSE)</f>
        <v>#N/A</v>
      </c>
      <c r="P110" s="79" t="e">
        <f t="shared" si="21"/>
        <v>#N/A</v>
      </c>
      <c r="Q110" s="80" t="str">
        <f t="shared" si="22"/>
        <v/>
      </c>
      <c r="R110" s="81"/>
    </row>
    <row r="111" spans="1:18" ht="16.5" thickBot="1" x14ac:dyDescent="0.3">
      <c r="A111" s="170"/>
      <c r="B111" s="95" t="str">
        <f t="shared" si="16"/>
        <v/>
      </c>
      <c r="C111" s="84" t="str">
        <f t="shared" si="17"/>
        <v/>
      </c>
      <c r="D111" s="169"/>
      <c r="E111" s="169"/>
      <c r="F111" s="85" t="e">
        <f>VLOOKUP(E111,LOOKUP!$A$1:$B$150,2,FALSE)</f>
        <v>#N/A</v>
      </c>
      <c r="G111" s="169"/>
      <c r="H111" s="170"/>
      <c r="I111" s="86" t="e">
        <f>VLOOKUP(H111,LOOKUP!$I$12:$J$22,2,FALSE)</f>
        <v>#N/A</v>
      </c>
      <c r="J111" s="87" t="e">
        <f>VLOOKUP(E111,LOOKUP!$A$1:$G$201,I111,FALSE)</f>
        <v>#N/A</v>
      </c>
      <c r="K111" s="88" t="e">
        <f t="shared" si="18"/>
        <v>#DIV/0!</v>
      </c>
      <c r="L111" s="88" t="e">
        <f t="shared" si="19"/>
        <v>#DIV/0!</v>
      </c>
      <c r="M111" s="89" t="str">
        <f t="shared" si="20"/>
        <v>NO</v>
      </c>
      <c r="N111" s="99" t="str">
        <f t="shared" si="23"/>
        <v/>
      </c>
      <c r="O111" s="78" t="e">
        <f>VLOOKUP(E111,LOOKUP!$A$1:$G$201,7,FALSE)</f>
        <v>#N/A</v>
      </c>
      <c r="P111" s="79" t="e">
        <f t="shared" si="21"/>
        <v>#N/A</v>
      </c>
      <c r="Q111" s="80" t="str">
        <f t="shared" si="22"/>
        <v/>
      </c>
      <c r="R111" s="81"/>
    </row>
    <row r="112" spans="1:18" ht="16.5" thickBot="1" x14ac:dyDescent="0.3">
      <c r="A112" s="170"/>
      <c r="B112" s="95" t="str">
        <f t="shared" si="16"/>
        <v/>
      </c>
      <c r="C112" s="84" t="str">
        <f t="shared" si="17"/>
        <v/>
      </c>
      <c r="D112" s="169"/>
      <c r="E112" s="169"/>
      <c r="F112" s="85" t="e">
        <f>VLOOKUP(E112,LOOKUP!$A$1:$B$150,2,FALSE)</f>
        <v>#N/A</v>
      </c>
      <c r="G112" s="169"/>
      <c r="H112" s="170"/>
      <c r="I112" s="86" t="e">
        <f>VLOOKUP(H112,LOOKUP!$I$12:$J$22,2,FALSE)</f>
        <v>#N/A</v>
      </c>
      <c r="J112" s="87" t="e">
        <f>VLOOKUP(E112,LOOKUP!$A$1:$G$201,I112,FALSE)</f>
        <v>#N/A</v>
      </c>
      <c r="K112" s="88" t="e">
        <f t="shared" si="18"/>
        <v>#DIV/0!</v>
      </c>
      <c r="L112" s="88" t="e">
        <f t="shared" si="19"/>
        <v>#DIV/0!</v>
      </c>
      <c r="M112" s="89" t="str">
        <f t="shared" si="20"/>
        <v>NO</v>
      </c>
      <c r="N112" s="99" t="str">
        <f t="shared" si="23"/>
        <v/>
      </c>
      <c r="O112" s="78" t="e">
        <f>VLOOKUP(E112,LOOKUP!$A$1:$G$201,7,FALSE)</f>
        <v>#N/A</v>
      </c>
      <c r="P112" s="79" t="e">
        <f t="shared" si="21"/>
        <v>#N/A</v>
      </c>
      <c r="Q112" s="80" t="str">
        <f t="shared" si="22"/>
        <v/>
      </c>
      <c r="R112" s="92"/>
    </row>
    <row r="113" spans="1:18" ht="16.5" thickBot="1" x14ac:dyDescent="0.3">
      <c r="A113" s="170"/>
      <c r="B113" s="95" t="str">
        <f t="shared" si="16"/>
        <v/>
      </c>
      <c r="C113" s="84" t="str">
        <f t="shared" si="17"/>
        <v/>
      </c>
      <c r="D113" s="169"/>
      <c r="E113" s="169"/>
      <c r="F113" s="85" t="e">
        <f>VLOOKUP(E113,LOOKUP!$A$1:$B$150,2,FALSE)</f>
        <v>#N/A</v>
      </c>
      <c r="G113" s="169"/>
      <c r="H113" s="170"/>
      <c r="I113" s="86" t="e">
        <f>VLOOKUP(H113,LOOKUP!$I$12:$J$22,2,FALSE)</f>
        <v>#N/A</v>
      </c>
      <c r="J113" s="87" t="e">
        <f>VLOOKUP(E113,LOOKUP!$A$1:$G$201,I113,FALSE)</f>
        <v>#N/A</v>
      </c>
      <c r="K113" s="88" t="e">
        <f t="shared" si="18"/>
        <v>#DIV/0!</v>
      </c>
      <c r="L113" s="88" t="e">
        <f t="shared" si="19"/>
        <v>#DIV/0!</v>
      </c>
      <c r="M113" s="89" t="str">
        <f t="shared" si="20"/>
        <v>NO</v>
      </c>
      <c r="N113" s="99" t="str">
        <f t="shared" si="23"/>
        <v/>
      </c>
      <c r="O113" s="78" t="e">
        <f>VLOOKUP(E113,LOOKUP!$A$1:$G$201,7,FALSE)</f>
        <v>#N/A</v>
      </c>
      <c r="P113" s="79" t="e">
        <f t="shared" si="21"/>
        <v>#N/A</v>
      </c>
      <c r="Q113" s="80" t="str">
        <f t="shared" si="22"/>
        <v/>
      </c>
      <c r="R113" s="81"/>
    </row>
    <row r="114" spans="1:18" ht="16.5" thickBot="1" x14ac:dyDescent="0.3">
      <c r="A114" s="170"/>
      <c r="B114" s="95" t="str">
        <f t="shared" si="16"/>
        <v/>
      </c>
      <c r="C114" s="84" t="str">
        <f t="shared" si="17"/>
        <v/>
      </c>
      <c r="D114" s="169"/>
      <c r="E114" s="169"/>
      <c r="F114" s="85" t="e">
        <f>VLOOKUP(E114,LOOKUP!$A$1:$B$150,2,FALSE)</f>
        <v>#N/A</v>
      </c>
      <c r="G114" s="169"/>
      <c r="H114" s="170"/>
      <c r="I114" s="86" t="e">
        <f>VLOOKUP(H114,LOOKUP!$I$12:$J$22,2,FALSE)</f>
        <v>#N/A</v>
      </c>
      <c r="J114" s="87" t="e">
        <f>VLOOKUP(E114,LOOKUP!$A$1:$G$201,I114,FALSE)</f>
        <v>#N/A</v>
      </c>
      <c r="K114" s="88" t="e">
        <f t="shared" si="18"/>
        <v>#DIV/0!</v>
      </c>
      <c r="L114" s="88" t="e">
        <f t="shared" si="19"/>
        <v>#DIV/0!</v>
      </c>
      <c r="M114" s="89" t="str">
        <f t="shared" si="20"/>
        <v>NO</v>
      </c>
      <c r="N114" s="99" t="str">
        <f t="shared" si="23"/>
        <v/>
      </c>
      <c r="O114" s="78" t="e">
        <f>VLOOKUP(E114,LOOKUP!$A$1:$G$201,7,FALSE)</f>
        <v>#N/A</v>
      </c>
      <c r="P114" s="79" t="e">
        <f t="shared" si="21"/>
        <v>#N/A</v>
      </c>
      <c r="Q114" s="80" t="str">
        <f t="shared" si="22"/>
        <v/>
      </c>
      <c r="R114" s="81"/>
    </row>
    <row r="115" spans="1:18" ht="16.5" thickBot="1" x14ac:dyDescent="0.3">
      <c r="A115" s="170"/>
      <c r="B115" s="95" t="str">
        <f t="shared" si="16"/>
        <v/>
      </c>
      <c r="C115" s="84" t="str">
        <f t="shared" si="17"/>
        <v/>
      </c>
      <c r="D115" s="169"/>
      <c r="E115" s="169"/>
      <c r="F115" s="85" t="e">
        <f>VLOOKUP(E115,LOOKUP!$A$1:$B$150,2,FALSE)</f>
        <v>#N/A</v>
      </c>
      <c r="G115" s="169"/>
      <c r="H115" s="170"/>
      <c r="I115" s="86" t="e">
        <f>VLOOKUP(H115,LOOKUP!$I$12:$J$22,2,FALSE)</f>
        <v>#N/A</v>
      </c>
      <c r="J115" s="87" t="e">
        <f>VLOOKUP(E115,LOOKUP!$A$1:$G$201,I115,FALSE)</f>
        <v>#N/A</v>
      </c>
      <c r="K115" s="88" t="e">
        <f t="shared" si="18"/>
        <v>#DIV/0!</v>
      </c>
      <c r="L115" s="88" t="e">
        <f t="shared" si="19"/>
        <v>#DIV/0!</v>
      </c>
      <c r="M115" s="89" t="str">
        <f t="shared" si="20"/>
        <v>NO</v>
      </c>
      <c r="N115" s="99" t="str">
        <f t="shared" si="23"/>
        <v/>
      </c>
      <c r="O115" s="78" t="e">
        <f>VLOOKUP(E115,LOOKUP!$A$1:$G$201,7,FALSE)</f>
        <v>#N/A</v>
      </c>
      <c r="P115" s="79" t="e">
        <f t="shared" si="21"/>
        <v>#N/A</v>
      </c>
      <c r="Q115" s="80" t="str">
        <f t="shared" si="22"/>
        <v/>
      </c>
      <c r="R115" s="81"/>
    </row>
    <row r="116" spans="1:18" ht="16.5" thickBot="1" x14ac:dyDescent="0.3">
      <c r="A116" s="184"/>
      <c r="B116" s="95" t="str">
        <f t="shared" si="16"/>
        <v/>
      </c>
      <c r="C116" s="84" t="str">
        <f t="shared" si="17"/>
        <v/>
      </c>
      <c r="D116" s="185"/>
      <c r="E116" s="185"/>
      <c r="F116" s="85" t="e">
        <f>VLOOKUP(E116,LOOKUP!$A$1:$B$150,2,FALSE)</f>
        <v>#N/A</v>
      </c>
      <c r="G116" s="185"/>
      <c r="H116" s="184"/>
      <c r="I116" s="86" t="e">
        <f>VLOOKUP(H116,LOOKUP!$I$12:$J$22,2,FALSE)</f>
        <v>#N/A</v>
      </c>
      <c r="J116" s="87" t="e">
        <f>VLOOKUP(E116,LOOKUP!$A$1:$G$201,I116,FALSE)</f>
        <v>#N/A</v>
      </c>
      <c r="K116" s="88" t="e">
        <f t="shared" si="18"/>
        <v>#DIV/0!</v>
      </c>
      <c r="L116" s="88" t="e">
        <f t="shared" si="19"/>
        <v>#DIV/0!</v>
      </c>
      <c r="M116" s="89" t="str">
        <f t="shared" si="20"/>
        <v>NO</v>
      </c>
      <c r="N116" s="99" t="str">
        <f t="shared" si="23"/>
        <v/>
      </c>
      <c r="O116" s="78" t="e">
        <f>VLOOKUP(E116,LOOKUP!$A$1:$G$201,7,FALSE)</f>
        <v>#N/A</v>
      </c>
      <c r="P116" s="79" t="e">
        <f t="shared" si="21"/>
        <v>#N/A</v>
      </c>
      <c r="Q116" s="80" t="str">
        <f t="shared" si="22"/>
        <v/>
      </c>
      <c r="R116" s="91"/>
    </row>
    <row r="117" spans="1:18" ht="16.5" thickBot="1" x14ac:dyDescent="0.3">
      <c r="A117" s="184"/>
      <c r="B117" s="95" t="str">
        <f t="shared" si="16"/>
        <v/>
      </c>
      <c r="C117" s="84" t="str">
        <f t="shared" si="17"/>
        <v/>
      </c>
      <c r="D117" s="185"/>
      <c r="E117" s="185"/>
      <c r="F117" s="85" t="e">
        <f>VLOOKUP(E117,LOOKUP!$A$1:$B$150,2,FALSE)</f>
        <v>#N/A</v>
      </c>
      <c r="G117" s="185"/>
      <c r="H117" s="184"/>
      <c r="I117" s="86" t="e">
        <f>VLOOKUP(H117,LOOKUP!$I$12:$J$22,2,FALSE)</f>
        <v>#N/A</v>
      </c>
      <c r="J117" s="87" t="e">
        <f>VLOOKUP(E117,LOOKUP!$A$1:$G$201,I117,FALSE)</f>
        <v>#N/A</v>
      </c>
      <c r="K117" s="88" t="e">
        <f t="shared" si="18"/>
        <v>#DIV/0!</v>
      </c>
      <c r="L117" s="88" t="e">
        <f t="shared" si="19"/>
        <v>#DIV/0!</v>
      </c>
      <c r="M117" s="89" t="str">
        <f t="shared" si="20"/>
        <v>NO</v>
      </c>
      <c r="N117" s="99" t="str">
        <f t="shared" si="23"/>
        <v/>
      </c>
      <c r="O117" s="78" t="e">
        <f>VLOOKUP(E117,LOOKUP!$A$1:$G$201,7,FALSE)</f>
        <v>#N/A</v>
      </c>
      <c r="P117" s="79" t="e">
        <f t="shared" si="21"/>
        <v>#N/A</v>
      </c>
      <c r="Q117" s="80" t="str">
        <f t="shared" si="22"/>
        <v/>
      </c>
      <c r="R117" s="81"/>
    </row>
    <row r="118" spans="1:18" ht="16.5" thickBot="1" x14ac:dyDescent="0.3">
      <c r="A118" s="184"/>
      <c r="B118" s="95" t="str">
        <f t="shared" si="16"/>
        <v/>
      </c>
      <c r="C118" s="84" t="str">
        <f t="shared" si="17"/>
        <v/>
      </c>
      <c r="D118" s="185"/>
      <c r="E118" s="185"/>
      <c r="F118" s="85" t="e">
        <f>VLOOKUP(E118,LOOKUP!$A$1:$B$150,2,FALSE)</f>
        <v>#N/A</v>
      </c>
      <c r="G118" s="185"/>
      <c r="H118" s="184"/>
      <c r="I118" s="86" t="e">
        <f>VLOOKUP(H118,LOOKUP!$I$12:$J$22,2,FALSE)</f>
        <v>#N/A</v>
      </c>
      <c r="J118" s="87" t="e">
        <f>VLOOKUP(E118,LOOKUP!$A$1:$G$201,I118,FALSE)</f>
        <v>#N/A</v>
      </c>
      <c r="K118" s="88" t="e">
        <f t="shared" si="18"/>
        <v>#DIV/0!</v>
      </c>
      <c r="L118" s="88" t="e">
        <f t="shared" si="19"/>
        <v>#DIV/0!</v>
      </c>
      <c r="M118" s="89" t="str">
        <f t="shared" si="20"/>
        <v>NO</v>
      </c>
      <c r="N118" s="99" t="str">
        <f t="shared" si="23"/>
        <v/>
      </c>
      <c r="O118" s="78" t="e">
        <f>VLOOKUP(E118,LOOKUP!$A$1:$G$201,7,FALSE)</f>
        <v>#N/A</v>
      </c>
      <c r="P118" s="79" t="e">
        <f t="shared" si="21"/>
        <v>#N/A</v>
      </c>
      <c r="Q118" s="80" t="str">
        <f t="shared" si="22"/>
        <v/>
      </c>
      <c r="R118" s="81"/>
    </row>
    <row r="119" spans="1:18" ht="16.5" thickBot="1" x14ac:dyDescent="0.3">
      <c r="A119" s="184"/>
      <c r="B119" s="95" t="str">
        <f t="shared" si="16"/>
        <v/>
      </c>
      <c r="C119" s="84" t="str">
        <f t="shared" si="17"/>
        <v/>
      </c>
      <c r="D119" s="185"/>
      <c r="E119" s="185"/>
      <c r="F119" s="85" t="e">
        <f>VLOOKUP(E119,LOOKUP!$A$1:$B$150,2,FALSE)</f>
        <v>#N/A</v>
      </c>
      <c r="G119" s="185"/>
      <c r="H119" s="184"/>
      <c r="I119" s="86" t="e">
        <f>VLOOKUP(H119,LOOKUP!$I$12:$J$22,2,FALSE)</f>
        <v>#N/A</v>
      </c>
      <c r="J119" s="87" t="e">
        <f>VLOOKUP(E119,LOOKUP!$A$1:$G$201,I119,FALSE)</f>
        <v>#N/A</v>
      </c>
      <c r="K119" s="88" t="e">
        <f t="shared" si="18"/>
        <v>#DIV/0!</v>
      </c>
      <c r="L119" s="88" t="e">
        <f t="shared" si="19"/>
        <v>#DIV/0!</v>
      </c>
      <c r="M119" s="89" t="str">
        <f t="shared" si="20"/>
        <v>NO</v>
      </c>
      <c r="N119" s="99" t="str">
        <f t="shared" si="23"/>
        <v/>
      </c>
      <c r="O119" s="78" t="e">
        <f>VLOOKUP(E119,LOOKUP!$A$1:$G$201,7,FALSE)</f>
        <v>#N/A</v>
      </c>
      <c r="P119" s="79" t="e">
        <f t="shared" si="21"/>
        <v>#N/A</v>
      </c>
      <c r="Q119" s="80" t="str">
        <f t="shared" si="22"/>
        <v/>
      </c>
      <c r="R119" s="92"/>
    </row>
    <row r="120" spans="1:18" ht="16.5" thickBot="1" x14ac:dyDescent="0.3">
      <c r="A120" s="184"/>
      <c r="B120" s="95" t="str">
        <f t="shared" si="16"/>
        <v/>
      </c>
      <c r="C120" s="84" t="str">
        <f t="shared" si="17"/>
        <v/>
      </c>
      <c r="D120" s="185"/>
      <c r="E120" s="185"/>
      <c r="F120" s="85" t="e">
        <f>VLOOKUP(E120,LOOKUP!$A$1:$B$150,2,FALSE)</f>
        <v>#N/A</v>
      </c>
      <c r="G120" s="185"/>
      <c r="H120" s="184"/>
      <c r="I120" s="86" t="e">
        <f>VLOOKUP(H120,LOOKUP!$I$12:$J$22,2,FALSE)</f>
        <v>#N/A</v>
      </c>
      <c r="J120" s="87" t="e">
        <f>VLOOKUP(E120,LOOKUP!$A$1:$G$201,I120,FALSE)</f>
        <v>#N/A</v>
      </c>
      <c r="K120" s="88" t="e">
        <f t="shared" si="18"/>
        <v>#DIV/0!</v>
      </c>
      <c r="L120" s="88" t="e">
        <f t="shared" si="19"/>
        <v>#DIV/0!</v>
      </c>
      <c r="M120" s="89" t="str">
        <f t="shared" si="20"/>
        <v>NO</v>
      </c>
      <c r="N120" s="99" t="str">
        <f t="shared" si="23"/>
        <v/>
      </c>
      <c r="O120" s="78" t="e">
        <f>VLOOKUP(E120,LOOKUP!$A$1:$G$201,7,FALSE)</f>
        <v>#N/A</v>
      </c>
      <c r="P120" s="79" t="e">
        <f t="shared" si="21"/>
        <v>#N/A</v>
      </c>
      <c r="Q120" s="80" t="str">
        <f t="shared" si="22"/>
        <v/>
      </c>
      <c r="R120" s="81"/>
    </row>
    <row r="121" spans="1:18" ht="16.5" thickBot="1" x14ac:dyDescent="0.3">
      <c r="A121" s="184"/>
      <c r="B121" s="95" t="str">
        <f t="shared" si="16"/>
        <v/>
      </c>
      <c r="C121" s="84" t="str">
        <f t="shared" si="17"/>
        <v/>
      </c>
      <c r="D121" s="185"/>
      <c r="E121" s="185"/>
      <c r="F121" s="85" t="e">
        <f>VLOOKUP(E121,LOOKUP!$A$1:$B$150,2,FALSE)</f>
        <v>#N/A</v>
      </c>
      <c r="G121" s="185"/>
      <c r="H121" s="184"/>
      <c r="I121" s="86" t="e">
        <f>VLOOKUP(H121,LOOKUP!$I$12:$J$22,2,FALSE)</f>
        <v>#N/A</v>
      </c>
      <c r="J121" s="87" t="e">
        <f>VLOOKUP(E121,LOOKUP!$A$1:$G$201,I121,FALSE)</f>
        <v>#N/A</v>
      </c>
      <c r="K121" s="88" t="e">
        <f t="shared" si="18"/>
        <v>#DIV/0!</v>
      </c>
      <c r="L121" s="88" t="e">
        <f t="shared" si="19"/>
        <v>#DIV/0!</v>
      </c>
      <c r="M121" s="89" t="str">
        <f t="shared" si="20"/>
        <v>NO</v>
      </c>
      <c r="N121" s="99" t="str">
        <f t="shared" si="23"/>
        <v/>
      </c>
      <c r="O121" s="78" t="e">
        <f>VLOOKUP(E121,LOOKUP!$A$1:$G$201,7,FALSE)</f>
        <v>#N/A</v>
      </c>
      <c r="P121" s="79" t="e">
        <f t="shared" si="21"/>
        <v>#N/A</v>
      </c>
      <c r="Q121" s="80" t="str">
        <f t="shared" si="22"/>
        <v/>
      </c>
      <c r="R121" s="91"/>
    </row>
    <row r="122" spans="1:18" ht="16.5" thickBot="1" x14ac:dyDescent="0.3">
      <c r="A122" s="184"/>
      <c r="B122" s="100" t="str">
        <f t="shared" si="16"/>
        <v/>
      </c>
      <c r="C122" s="101" t="str">
        <f t="shared" si="17"/>
        <v/>
      </c>
      <c r="D122" s="185"/>
      <c r="E122" s="185"/>
      <c r="F122" s="102" t="e">
        <f>VLOOKUP(E122,LOOKUP!$A$1:$B$150,2,FALSE)</f>
        <v>#N/A</v>
      </c>
      <c r="G122" s="185"/>
      <c r="H122" s="184"/>
      <c r="I122" s="129" t="e">
        <f>VLOOKUP(H122,LOOKUP!$I$12:$J$22,2,FALSE)</f>
        <v>#N/A</v>
      </c>
      <c r="J122" s="130" t="e">
        <f>VLOOKUP(E122,LOOKUP!$A$1:$G$201,I122,FALSE)</f>
        <v>#N/A</v>
      </c>
      <c r="K122" s="108" t="e">
        <f t="shared" si="18"/>
        <v>#DIV/0!</v>
      </c>
      <c r="L122" s="108" t="e">
        <f t="shared" si="19"/>
        <v>#DIV/0!</v>
      </c>
      <c r="M122" s="109" t="str">
        <f t="shared" si="20"/>
        <v>NO</v>
      </c>
      <c r="N122" s="110" t="str">
        <f t="shared" si="23"/>
        <v/>
      </c>
      <c r="O122" s="78" t="e">
        <f>VLOOKUP(E122,LOOKUP!$A$1:$G$201,7,FALSE)</f>
        <v>#N/A</v>
      </c>
      <c r="P122" s="79" t="e">
        <f t="shared" si="21"/>
        <v>#N/A</v>
      </c>
      <c r="Q122" s="80" t="str">
        <f t="shared" si="22"/>
        <v/>
      </c>
      <c r="R122" s="81"/>
    </row>
    <row r="123" spans="1:18" ht="16.5" thickBot="1" x14ac:dyDescent="0.3">
      <c r="A123" s="184"/>
      <c r="B123" s="70" t="str">
        <f t="shared" si="16"/>
        <v/>
      </c>
      <c r="C123" s="71" t="str">
        <f t="shared" si="17"/>
        <v/>
      </c>
      <c r="D123" s="185"/>
      <c r="E123" s="185"/>
      <c r="F123" s="72" t="e">
        <f>VLOOKUP(E123,LOOKUP!$A$1:$B$150,2,FALSE)</f>
        <v>#N/A</v>
      </c>
      <c r="G123" s="185"/>
      <c r="H123" s="184"/>
      <c r="I123" s="73" t="e">
        <f>VLOOKUP(H123,LOOKUP!$I$12:$J$22,2,FALSE)</f>
        <v>#N/A</v>
      </c>
      <c r="J123" s="74" t="e">
        <f>VLOOKUP(E123,LOOKUP!$A$1:$G$201,I123,FALSE)</f>
        <v>#N/A</v>
      </c>
      <c r="K123" s="75" t="e">
        <f t="shared" si="18"/>
        <v>#DIV/0!</v>
      </c>
      <c r="L123" s="75" t="e">
        <f t="shared" si="19"/>
        <v>#DIV/0!</v>
      </c>
      <c r="M123" s="76" t="str">
        <f t="shared" si="20"/>
        <v>NO</v>
      </c>
      <c r="N123" s="77" t="str">
        <f t="shared" si="23"/>
        <v/>
      </c>
      <c r="O123" s="78" t="e">
        <f>VLOOKUP(E123,LOOKUP!$A$1:$G$201,7,FALSE)</f>
        <v>#N/A</v>
      </c>
      <c r="P123" s="79" t="e">
        <f t="shared" si="21"/>
        <v>#N/A</v>
      </c>
      <c r="Q123" s="80" t="str">
        <f t="shared" si="22"/>
        <v/>
      </c>
      <c r="R123" s="81"/>
    </row>
    <row r="124" spans="1:18" ht="16.5" thickBot="1" x14ac:dyDescent="0.3">
      <c r="A124" s="184"/>
      <c r="B124" s="83" t="str">
        <f t="shared" si="16"/>
        <v/>
      </c>
      <c r="C124" s="84" t="str">
        <f t="shared" si="17"/>
        <v/>
      </c>
      <c r="D124" s="185"/>
      <c r="E124" s="185"/>
      <c r="F124" s="85" t="e">
        <f>VLOOKUP(E124,LOOKUP!$A$1:$B$150,2,FALSE)</f>
        <v>#N/A</v>
      </c>
      <c r="G124" s="185"/>
      <c r="H124" s="184"/>
      <c r="I124" s="86" t="e">
        <f>VLOOKUP(H124,LOOKUP!$I$12:$J$22,2,FALSE)</f>
        <v>#N/A</v>
      </c>
      <c r="J124" s="87" t="e">
        <f>VLOOKUP(E124,LOOKUP!$A$1:$G$201,I124,FALSE)</f>
        <v>#N/A</v>
      </c>
      <c r="K124" s="88" t="e">
        <f t="shared" si="18"/>
        <v>#DIV/0!</v>
      </c>
      <c r="L124" s="88" t="e">
        <f t="shared" si="19"/>
        <v>#DIV/0!</v>
      </c>
      <c r="M124" s="89" t="str">
        <f t="shared" si="20"/>
        <v>NO</v>
      </c>
      <c r="N124" s="90" t="str">
        <f t="shared" si="23"/>
        <v/>
      </c>
      <c r="O124" s="78" t="e">
        <f>VLOOKUP(E124,LOOKUP!$A$1:$G$201,7,FALSE)</f>
        <v>#N/A</v>
      </c>
      <c r="P124" s="79" t="e">
        <f t="shared" si="21"/>
        <v>#N/A</v>
      </c>
      <c r="Q124" s="80" t="str">
        <f t="shared" si="22"/>
        <v/>
      </c>
      <c r="R124" s="92"/>
    </row>
    <row r="125" spans="1:18" ht="16.5" thickBot="1" x14ac:dyDescent="0.3">
      <c r="A125" s="184"/>
      <c r="B125" s="83" t="str">
        <f t="shared" si="16"/>
        <v/>
      </c>
      <c r="C125" s="84" t="str">
        <f t="shared" si="17"/>
        <v/>
      </c>
      <c r="D125" s="185"/>
      <c r="E125" s="185"/>
      <c r="F125" s="85" t="e">
        <f>VLOOKUP(E125,LOOKUP!$A$1:$B$150,2,FALSE)</f>
        <v>#N/A</v>
      </c>
      <c r="G125" s="185"/>
      <c r="H125" s="184"/>
      <c r="I125" s="86" t="e">
        <f>VLOOKUP(H125,LOOKUP!$I$12:$J$22,2,FALSE)</f>
        <v>#N/A</v>
      </c>
      <c r="J125" s="87" t="e">
        <f>VLOOKUP(E125,LOOKUP!$A$1:$G$201,I125,FALSE)</f>
        <v>#N/A</v>
      </c>
      <c r="K125" s="88" t="e">
        <f t="shared" si="18"/>
        <v>#DIV/0!</v>
      </c>
      <c r="L125" s="88" t="e">
        <f t="shared" si="19"/>
        <v>#DIV/0!</v>
      </c>
      <c r="M125" s="89" t="str">
        <f t="shared" si="20"/>
        <v>NO</v>
      </c>
      <c r="N125" s="90" t="str">
        <f t="shared" si="23"/>
        <v/>
      </c>
      <c r="O125" s="78" t="e">
        <f>VLOOKUP(E125,LOOKUP!$A$1:$G$201,7,FALSE)</f>
        <v>#N/A</v>
      </c>
      <c r="P125" s="79" t="e">
        <f t="shared" si="21"/>
        <v>#N/A</v>
      </c>
      <c r="Q125" s="80" t="str">
        <f t="shared" si="22"/>
        <v/>
      </c>
      <c r="R125" s="81"/>
    </row>
    <row r="126" spans="1:18" ht="16.5" thickBot="1" x14ac:dyDescent="0.3">
      <c r="A126" s="170"/>
      <c r="B126" s="83" t="str">
        <f t="shared" si="16"/>
        <v/>
      </c>
      <c r="C126" s="84" t="str">
        <f t="shared" si="17"/>
        <v/>
      </c>
      <c r="D126" s="169"/>
      <c r="E126" s="169"/>
      <c r="F126" s="85" t="e">
        <f>VLOOKUP(E126,LOOKUP!$A$1:$B$150,2,FALSE)</f>
        <v>#N/A</v>
      </c>
      <c r="G126" s="169"/>
      <c r="H126" s="170"/>
      <c r="I126" s="86" t="e">
        <f>VLOOKUP(H126,LOOKUP!$I$12:$J$22,2,FALSE)</f>
        <v>#N/A</v>
      </c>
      <c r="J126" s="87" t="e">
        <f>VLOOKUP(E126,LOOKUP!$A$1:$G$201,I126,FALSE)</f>
        <v>#N/A</v>
      </c>
      <c r="K126" s="88" t="e">
        <f t="shared" si="18"/>
        <v>#DIV/0!</v>
      </c>
      <c r="L126" s="88" t="e">
        <f t="shared" si="19"/>
        <v>#DIV/0!</v>
      </c>
      <c r="M126" s="89" t="str">
        <f t="shared" si="20"/>
        <v>NO</v>
      </c>
      <c r="N126" s="90" t="str">
        <f t="shared" si="23"/>
        <v/>
      </c>
      <c r="O126" s="78" t="e">
        <f>VLOOKUP(E126,LOOKUP!$A$1:$G$201,7,FALSE)</f>
        <v>#N/A</v>
      </c>
      <c r="P126" s="79" t="e">
        <f t="shared" si="21"/>
        <v>#N/A</v>
      </c>
      <c r="Q126" s="80" t="str">
        <f t="shared" si="22"/>
        <v/>
      </c>
      <c r="R126" s="92"/>
    </row>
    <row r="127" spans="1:18" ht="16.5" thickBot="1" x14ac:dyDescent="0.3">
      <c r="A127" s="170"/>
      <c r="B127" s="83" t="str">
        <f t="shared" si="16"/>
        <v/>
      </c>
      <c r="C127" s="84" t="str">
        <f t="shared" si="17"/>
        <v/>
      </c>
      <c r="D127" s="169"/>
      <c r="E127" s="169"/>
      <c r="F127" s="85" t="e">
        <f>VLOOKUP(E127,LOOKUP!$A$1:$B$150,2,FALSE)</f>
        <v>#N/A</v>
      </c>
      <c r="G127" s="169"/>
      <c r="H127" s="170"/>
      <c r="I127" s="86" t="e">
        <f>VLOOKUP(H127,LOOKUP!$I$12:$J$22,2,FALSE)</f>
        <v>#N/A</v>
      </c>
      <c r="J127" s="87" t="e">
        <f>VLOOKUP(E127,LOOKUP!$A$1:$G$201,I127,FALSE)</f>
        <v>#N/A</v>
      </c>
      <c r="K127" s="88" t="e">
        <f t="shared" si="18"/>
        <v>#DIV/0!</v>
      </c>
      <c r="L127" s="88" t="e">
        <f t="shared" si="19"/>
        <v>#DIV/0!</v>
      </c>
      <c r="M127" s="89" t="str">
        <f t="shared" si="20"/>
        <v>NO</v>
      </c>
      <c r="N127" s="90" t="str">
        <f t="shared" si="23"/>
        <v/>
      </c>
      <c r="O127" s="78" t="e">
        <f>VLOOKUP(E127,LOOKUP!$A$1:$G$201,7,FALSE)</f>
        <v>#N/A</v>
      </c>
      <c r="P127" s="79" t="e">
        <f t="shared" si="21"/>
        <v>#N/A</v>
      </c>
      <c r="Q127" s="80" t="str">
        <f t="shared" si="22"/>
        <v/>
      </c>
      <c r="R127" s="81"/>
    </row>
    <row r="128" spans="1:18" ht="16.5" thickBot="1" x14ac:dyDescent="0.3">
      <c r="A128" s="170"/>
      <c r="B128" s="83" t="str">
        <f t="shared" si="16"/>
        <v/>
      </c>
      <c r="C128" s="84" t="str">
        <f t="shared" si="17"/>
        <v/>
      </c>
      <c r="D128" s="169"/>
      <c r="E128" s="169"/>
      <c r="F128" s="85" t="e">
        <f>VLOOKUP(E128,LOOKUP!$A$1:$B$150,2,FALSE)</f>
        <v>#N/A</v>
      </c>
      <c r="G128" s="169"/>
      <c r="H128" s="170"/>
      <c r="I128" s="86" t="e">
        <f>VLOOKUP(H128,LOOKUP!$I$12:$J$22,2,FALSE)</f>
        <v>#N/A</v>
      </c>
      <c r="J128" s="87" t="e">
        <f>VLOOKUP(E128,LOOKUP!$A$1:$G$201,I128,FALSE)</f>
        <v>#N/A</v>
      </c>
      <c r="K128" s="88" t="e">
        <f t="shared" si="18"/>
        <v>#DIV/0!</v>
      </c>
      <c r="L128" s="88" t="e">
        <f t="shared" si="19"/>
        <v>#DIV/0!</v>
      </c>
      <c r="M128" s="89" t="str">
        <f t="shared" si="20"/>
        <v>NO</v>
      </c>
      <c r="N128" s="90" t="str">
        <f t="shared" si="23"/>
        <v/>
      </c>
      <c r="O128" s="78" t="e">
        <f>VLOOKUP(E128,LOOKUP!$A$1:$G$201,7,FALSE)</f>
        <v>#N/A</v>
      </c>
      <c r="P128" s="79" t="e">
        <f t="shared" si="21"/>
        <v>#N/A</v>
      </c>
      <c r="Q128" s="80" t="str">
        <f t="shared" si="22"/>
        <v/>
      </c>
      <c r="R128" s="92"/>
    </row>
    <row r="129" spans="1:18" ht="16.5" thickBot="1" x14ac:dyDescent="0.3">
      <c r="A129" s="170"/>
      <c r="B129" s="83" t="str">
        <f t="shared" si="16"/>
        <v/>
      </c>
      <c r="C129" s="84" t="str">
        <f t="shared" si="17"/>
        <v/>
      </c>
      <c r="D129" s="169"/>
      <c r="E129" s="169"/>
      <c r="F129" s="85" t="e">
        <f>VLOOKUP(E129,LOOKUP!$A$1:$B$150,2,FALSE)</f>
        <v>#N/A</v>
      </c>
      <c r="G129" s="169"/>
      <c r="H129" s="170"/>
      <c r="I129" s="86" t="e">
        <f>VLOOKUP(H129,LOOKUP!$I$12:$J$22,2,FALSE)</f>
        <v>#N/A</v>
      </c>
      <c r="J129" s="87" t="e">
        <f>VLOOKUP(E129,LOOKUP!$A$1:$G$201,I129,FALSE)</f>
        <v>#N/A</v>
      </c>
      <c r="K129" s="88" t="e">
        <f t="shared" si="18"/>
        <v>#DIV/0!</v>
      </c>
      <c r="L129" s="88" t="e">
        <f t="shared" si="19"/>
        <v>#DIV/0!</v>
      </c>
      <c r="M129" s="89" t="str">
        <f t="shared" si="20"/>
        <v>NO</v>
      </c>
      <c r="N129" s="90" t="str">
        <f t="shared" si="23"/>
        <v/>
      </c>
      <c r="O129" s="78" t="e">
        <f>VLOOKUP(E129,LOOKUP!$A$1:$G$201,7,FALSE)</f>
        <v>#N/A</v>
      </c>
      <c r="P129" s="79" t="e">
        <f t="shared" si="21"/>
        <v>#N/A</v>
      </c>
      <c r="Q129" s="80" t="str">
        <f t="shared" si="22"/>
        <v/>
      </c>
      <c r="R129" s="81"/>
    </row>
    <row r="130" spans="1:18" ht="16.5" thickBot="1" x14ac:dyDescent="0.3">
      <c r="A130" s="170"/>
      <c r="B130" s="83" t="str">
        <f t="shared" si="16"/>
        <v/>
      </c>
      <c r="C130" s="84" t="str">
        <f t="shared" si="17"/>
        <v/>
      </c>
      <c r="D130" s="169"/>
      <c r="E130" s="169"/>
      <c r="F130" s="85" t="e">
        <f>VLOOKUP(E130,LOOKUP!$A$1:$B$150,2,FALSE)</f>
        <v>#N/A</v>
      </c>
      <c r="G130" s="169"/>
      <c r="H130" s="170"/>
      <c r="I130" s="86" t="e">
        <f>VLOOKUP(H130,LOOKUP!$I$12:$J$22,2,FALSE)</f>
        <v>#N/A</v>
      </c>
      <c r="J130" s="87" t="e">
        <f>VLOOKUP(E130,LOOKUP!$A$1:$G$201,I130,FALSE)</f>
        <v>#N/A</v>
      </c>
      <c r="K130" s="88" t="e">
        <f t="shared" si="18"/>
        <v>#DIV/0!</v>
      </c>
      <c r="L130" s="88" t="e">
        <f t="shared" si="19"/>
        <v>#DIV/0!</v>
      </c>
      <c r="M130" s="89" t="str">
        <f t="shared" si="20"/>
        <v>NO</v>
      </c>
      <c r="N130" s="90" t="str">
        <f t="shared" si="23"/>
        <v/>
      </c>
      <c r="O130" s="78" t="e">
        <f>VLOOKUP(E130,LOOKUP!$A$1:$G$201,7,FALSE)</f>
        <v>#N/A</v>
      </c>
      <c r="P130" s="79" t="e">
        <f t="shared" si="21"/>
        <v>#N/A</v>
      </c>
      <c r="Q130" s="80" t="str">
        <f t="shared" si="22"/>
        <v/>
      </c>
      <c r="R130" s="81"/>
    </row>
    <row r="131" spans="1:18" ht="16.5" thickBot="1" x14ac:dyDescent="0.3">
      <c r="A131" s="170"/>
      <c r="B131" s="83" t="str">
        <f t="shared" si="16"/>
        <v/>
      </c>
      <c r="C131" s="84" t="str">
        <f t="shared" si="17"/>
        <v/>
      </c>
      <c r="D131" s="169"/>
      <c r="E131" s="169"/>
      <c r="F131" s="85" t="e">
        <f>VLOOKUP(E131,LOOKUP!$A$1:$B$150,2,FALSE)</f>
        <v>#N/A</v>
      </c>
      <c r="G131" s="169"/>
      <c r="H131" s="170"/>
      <c r="I131" s="86" t="e">
        <f>VLOOKUP(H131,LOOKUP!$I$12:$J$22,2,FALSE)</f>
        <v>#N/A</v>
      </c>
      <c r="J131" s="87" t="e">
        <f>VLOOKUP(E131,LOOKUP!$A$1:$G$201,I131,FALSE)</f>
        <v>#N/A</v>
      </c>
      <c r="K131" s="88" t="e">
        <f t="shared" si="18"/>
        <v>#DIV/0!</v>
      </c>
      <c r="L131" s="88" t="e">
        <f t="shared" si="19"/>
        <v>#DIV/0!</v>
      </c>
      <c r="M131" s="89" t="str">
        <f t="shared" si="20"/>
        <v>NO</v>
      </c>
      <c r="N131" s="90" t="str">
        <f t="shared" si="23"/>
        <v/>
      </c>
      <c r="O131" s="78" t="e">
        <f>VLOOKUP(E131,LOOKUP!$A$1:$G$201,7,FALSE)</f>
        <v>#N/A</v>
      </c>
      <c r="P131" s="79" t="e">
        <f t="shared" si="21"/>
        <v>#N/A</v>
      </c>
      <c r="Q131" s="80" t="str">
        <f t="shared" si="22"/>
        <v/>
      </c>
      <c r="R131" s="81"/>
    </row>
    <row r="132" spans="1:18" ht="16.5" thickBot="1" x14ac:dyDescent="0.3">
      <c r="A132" s="170"/>
      <c r="B132" s="83" t="str">
        <f t="shared" si="16"/>
        <v/>
      </c>
      <c r="C132" s="84" t="str">
        <f t="shared" si="17"/>
        <v/>
      </c>
      <c r="D132" s="169"/>
      <c r="E132" s="169"/>
      <c r="F132" s="85" t="e">
        <f>VLOOKUP(E132,LOOKUP!$A$1:$B$150,2,FALSE)</f>
        <v>#N/A</v>
      </c>
      <c r="G132" s="169"/>
      <c r="H132" s="170"/>
      <c r="I132" s="86" t="e">
        <f>VLOOKUP(H132,LOOKUP!$I$12:$J$22,2,FALSE)</f>
        <v>#N/A</v>
      </c>
      <c r="J132" s="87" t="e">
        <f>VLOOKUP(E132,LOOKUP!$A$1:$G$201,I132,FALSE)</f>
        <v>#N/A</v>
      </c>
      <c r="K132" s="88" t="e">
        <f t="shared" si="18"/>
        <v>#DIV/0!</v>
      </c>
      <c r="L132" s="88" t="e">
        <f t="shared" si="19"/>
        <v>#DIV/0!</v>
      </c>
      <c r="M132" s="89" t="str">
        <f t="shared" si="20"/>
        <v>NO</v>
      </c>
      <c r="N132" s="90" t="str">
        <f t="shared" si="23"/>
        <v/>
      </c>
      <c r="O132" s="78" t="e">
        <f>VLOOKUP(E132,LOOKUP!$A$1:$G$201,7,FALSE)</f>
        <v>#N/A</v>
      </c>
      <c r="P132" s="79" t="e">
        <f t="shared" si="21"/>
        <v>#N/A</v>
      </c>
      <c r="Q132" s="80" t="str">
        <f t="shared" si="22"/>
        <v/>
      </c>
      <c r="R132" s="81"/>
    </row>
    <row r="133" spans="1:18" ht="16.5" thickBot="1" x14ac:dyDescent="0.3">
      <c r="A133" s="170"/>
      <c r="B133" s="83" t="str">
        <f t="shared" si="16"/>
        <v/>
      </c>
      <c r="C133" s="84" t="str">
        <f t="shared" si="17"/>
        <v/>
      </c>
      <c r="D133" s="169"/>
      <c r="E133" s="169"/>
      <c r="F133" s="85" t="e">
        <f>VLOOKUP(E133,LOOKUP!$A$1:$B$150,2,FALSE)</f>
        <v>#N/A</v>
      </c>
      <c r="G133" s="169"/>
      <c r="H133" s="170"/>
      <c r="I133" s="86" t="e">
        <f>VLOOKUP(H133,LOOKUP!$I$12:$J$22,2,FALSE)</f>
        <v>#N/A</v>
      </c>
      <c r="J133" s="87" t="e">
        <f>VLOOKUP(E133,LOOKUP!$A$1:$G$201,I133,FALSE)</f>
        <v>#N/A</v>
      </c>
      <c r="K133" s="88" t="e">
        <f t="shared" si="18"/>
        <v>#DIV/0!</v>
      </c>
      <c r="L133" s="88" t="e">
        <f t="shared" si="19"/>
        <v>#DIV/0!</v>
      </c>
      <c r="M133" s="89" t="str">
        <f t="shared" si="20"/>
        <v>NO</v>
      </c>
      <c r="N133" s="90" t="str">
        <f t="shared" si="23"/>
        <v/>
      </c>
      <c r="O133" s="78" t="e">
        <f>VLOOKUP(E133,LOOKUP!$A$1:$G$201,7,FALSE)</f>
        <v>#N/A</v>
      </c>
      <c r="P133" s="79" t="e">
        <f t="shared" si="21"/>
        <v>#N/A</v>
      </c>
      <c r="Q133" s="80" t="str">
        <f t="shared" si="22"/>
        <v/>
      </c>
      <c r="R133" s="81"/>
    </row>
    <row r="134" spans="1:18" ht="16.5" thickBot="1" x14ac:dyDescent="0.3">
      <c r="A134" s="170"/>
      <c r="B134" s="83" t="str">
        <f t="shared" si="16"/>
        <v/>
      </c>
      <c r="C134" s="84" t="str">
        <f t="shared" si="17"/>
        <v/>
      </c>
      <c r="D134" s="169"/>
      <c r="E134" s="169"/>
      <c r="F134" s="85" t="e">
        <f>VLOOKUP(E134,LOOKUP!$A$1:$B$150,2,FALSE)</f>
        <v>#N/A</v>
      </c>
      <c r="G134" s="169"/>
      <c r="H134" s="170"/>
      <c r="I134" s="86" t="e">
        <f>VLOOKUP(H134,LOOKUP!$I$12:$J$22,2,FALSE)</f>
        <v>#N/A</v>
      </c>
      <c r="J134" s="87" t="e">
        <f>VLOOKUP(E134,LOOKUP!$A$1:$G$201,I134,FALSE)</f>
        <v>#N/A</v>
      </c>
      <c r="K134" s="88" t="e">
        <f t="shared" si="18"/>
        <v>#DIV/0!</v>
      </c>
      <c r="L134" s="88" t="e">
        <f t="shared" si="19"/>
        <v>#DIV/0!</v>
      </c>
      <c r="M134" s="89" t="str">
        <f t="shared" si="20"/>
        <v>NO</v>
      </c>
      <c r="N134" s="90" t="str">
        <f t="shared" si="23"/>
        <v/>
      </c>
      <c r="O134" s="78" t="e">
        <f>VLOOKUP(E134,LOOKUP!$A$1:$G$201,7,FALSE)</f>
        <v>#N/A</v>
      </c>
      <c r="P134" s="79" t="e">
        <f t="shared" si="21"/>
        <v>#N/A</v>
      </c>
      <c r="Q134" s="80" t="str">
        <f t="shared" si="22"/>
        <v/>
      </c>
      <c r="R134" s="81"/>
    </row>
    <row r="135" spans="1:18" ht="16.5" thickBot="1" x14ac:dyDescent="0.3">
      <c r="A135" s="170"/>
      <c r="B135" s="83" t="str">
        <f t="shared" si="16"/>
        <v/>
      </c>
      <c r="C135" s="84" t="str">
        <f t="shared" si="17"/>
        <v/>
      </c>
      <c r="D135" s="169"/>
      <c r="E135" s="169"/>
      <c r="F135" s="85" t="e">
        <f>VLOOKUP(E135,LOOKUP!$A$1:$B$150,2,FALSE)</f>
        <v>#N/A</v>
      </c>
      <c r="G135" s="169"/>
      <c r="H135" s="170"/>
      <c r="I135" s="86" t="e">
        <f>VLOOKUP(H135,LOOKUP!$I$12:$J$22,2,FALSE)</f>
        <v>#N/A</v>
      </c>
      <c r="J135" s="87" t="e">
        <f>VLOOKUP(E135,LOOKUP!$A$1:$G$201,I135,FALSE)</f>
        <v>#N/A</v>
      </c>
      <c r="K135" s="88" t="e">
        <f t="shared" si="18"/>
        <v>#DIV/0!</v>
      </c>
      <c r="L135" s="88" t="e">
        <f t="shared" si="19"/>
        <v>#DIV/0!</v>
      </c>
      <c r="M135" s="89" t="str">
        <f t="shared" si="20"/>
        <v>NO</v>
      </c>
      <c r="N135" s="90" t="str">
        <f t="shared" si="23"/>
        <v/>
      </c>
      <c r="O135" s="78" t="e">
        <f>VLOOKUP(E135,LOOKUP!$A$1:$G$201,7,FALSE)</f>
        <v>#N/A</v>
      </c>
      <c r="P135" s="79" t="e">
        <f t="shared" si="21"/>
        <v>#N/A</v>
      </c>
      <c r="Q135" s="80" t="str">
        <f t="shared" si="22"/>
        <v/>
      </c>
      <c r="R135" s="81"/>
    </row>
    <row r="136" spans="1:18" ht="16.5" thickBot="1" x14ac:dyDescent="0.3">
      <c r="A136" s="170"/>
      <c r="B136" s="83" t="str">
        <f t="shared" si="16"/>
        <v/>
      </c>
      <c r="C136" s="84" t="str">
        <f t="shared" si="17"/>
        <v/>
      </c>
      <c r="D136" s="169"/>
      <c r="E136" s="169"/>
      <c r="F136" s="85" t="e">
        <f>VLOOKUP(E136,LOOKUP!$A$1:$B$150,2,FALSE)</f>
        <v>#N/A</v>
      </c>
      <c r="G136" s="169"/>
      <c r="H136" s="170"/>
      <c r="I136" s="86" t="e">
        <f>VLOOKUP(H136,LOOKUP!$I$12:$J$22,2,FALSE)</f>
        <v>#N/A</v>
      </c>
      <c r="J136" s="87" t="e">
        <f>VLOOKUP(E136,LOOKUP!$A$1:$G$201,I136,FALSE)</f>
        <v>#N/A</v>
      </c>
      <c r="K136" s="88" t="e">
        <f t="shared" si="18"/>
        <v>#DIV/0!</v>
      </c>
      <c r="L136" s="88" t="e">
        <f t="shared" si="19"/>
        <v>#DIV/0!</v>
      </c>
      <c r="M136" s="89" t="str">
        <f t="shared" si="20"/>
        <v>NO</v>
      </c>
      <c r="N136" s="90" t="str">
        <f t="shared" si="23"/>
        <v/>
      </c>
      <c r="O136" s="78" t="e">
        <f>VLOOKUP(E136,LOOKUP!$A$1:$G$201,7,FALSE)</f>
        <v>#N/A</v>
      </c>
      <c r="P136" s="79" t="e">
        <f t="shared" ref="P136:P199" si="24">O136*K136</f>
        <v>#N/A</v>
      </c>
      <c r="Q136" s="80" t="str">
        <f t="shared" si="22"/>
        <v/>
      </c>
      <c r="R136" s="81"/>
    </row>
    <row r="137" spans="1:18" ht="16.5" thickBot="1" x14ac:dyDescent="0.3">
      <c r="A137" s="170"/>
      <c r="B137" s="83" t="str">
        <f t="shared" ref="B137:B200" si="25">IF(M137="YES",A137,"")</f>
        <v/>
      </c>
      <c r="C137" s="84" t="str">
        <f t="shared" ref="C137:C200" si="26">IF(M137="YES",D137,"")</f>
        <v/>
      </c>
      <c r="D137" s="169"/>
      <c r="E137" s="169"/>
      <c r="F137" s="85" t="e">
        <f>VLOOKUP(E137,LOOKUP!$A$1:$B$150,2,FALSE)</f>
        <v>#N/A</v>
      </c>
      <c r="G137" s="169"/>
      <c r="H137" s="170"/>
      <c r="I137" s="86" t="e">
        <f>VLOOKUP(H137,LOOKUP!$I$12:$J$22,2,FALSE)</f>
        <v>#N/A</v>
      </c>
      <c r="J137" s="87" t="e">
        <f>VLOOKUP(E137,LOOKUP!$A$1:$G$201,I137,FALSE)</f>
        <v>#N/A</v>
      </c>
      <c r="K137" s="88" t="e">
        <f t="shared" ref="K137:K200" si="27">G137/D137</f>
        <v>#DIV/0!</v>
      </c>
      <c r="L137" s="88" t="e">
        <f t="shared" ref="L137:L200" si="28">K137*J137</f>
        <v>#DIV/0!</v>
      </c>
      <c r="M137" s="89" t="str">
        <f t="shared" ref="M137:M200" si="29">IF(A137=A136,"NO","YES")</f>
        <v>NO</v>
      </c>
      <c r="N137" s="90" t="str">
        <f t="shared" si="23"/>
        <v/>
      </c>
      <c r="O137" s="78" t="e">
        <f>VLOOKUP(E137,LOOKUP!$A$1:$G$201,7,FALSE)</f>
        <v>#N/A</v>
      </c>
      <c r="P137" s="79" t="e">
        <f t="shared" si="24"/>
        <v>#N/A</v>
      </c>
      <c r="Q137" s="80" t="str">
        <f t="shared" ref="Q137:Q200" si="30">IF(M137="YES",SUMIF($A$9:$L$361,A137,$G$9:$G$361),"")</f>
        <v/>
      </c>
      <c r="R137" s="81"/>
    </row>
    <row r="138" spans="1:18" ht="16.5" thickBot="1" x14ac:dyDescent="0.3">
      <c r="A138" s="170"/>
      <c r="B138" s="83" t="str">
        <f t="shared" si="25"/>
        <v/>
      </c>
      <c r="C138" s="84" t="str">
        <f t="shared" si="26"/>
        <v/>
      </c>
      <c r="D138" s="169"/>
      <c r="E138" s="169"/>
      <c r="F138" s="85" t="e">
        <f>VLOOKUP(E138,LOOKUP!$A$1:$B$150,2,FALSE)</f>
        <v>#N/A</v>
      </c>
      <c r="G138" s="169"/>
      <c r="H138" s="170"/>
      <c r="I138" s="86" t="e">
        <f>VLOOKUP(H138,LOOKUP!$I$12:$J$22,2,FALSE)</f>
        <v>#N/A</v>
      </c>
      <c r="J138" s="87" t="e">
        <f>VLOOKUP(E138,LOOKUP!$A$1:$G$201,I138,FALSE)</f>
        <v>#N/A</v>
      </c>
      <c r="K138" s="88" t="e">
        <f t="shared" si="27"/>
        <v>#DIV/0!</v>
      </c>
      <c r="L138" s="88" t="e">
        <f t="shared" si="28"/>
        <v>#DIV/0!</v>
      </c>
      <c r="M138" s="89" t="str">
        <f t="shared" si="29"/>
        <v>NO</v>
      </c>
      <c r="N138" s="90" t="str">
        <f t="shared" si="23"/>
        <v/>
      </c>
      <c r="O138" s="78" t="e">
        <f>VLOOKUP(E138,LOOKUP!$A$1:$G$201,7,FALSE)</f>
        <v>#N/A</v>
      </c>
      <c r="P138" s="79" t="e">
        <f t="shared" si="24"/>
        <v>#N/A</v>
      </c>
      <c r="Q138" s="80" t="str">
        <f t="shared" si="30"/>
        <v/>
      </c>
      <c r="R138" s="81"/>
    </row>
    <row r="139" spans="1:18" ht="16.5" thickBot="1" x14ac:dyDescent="0.3">
      <c r="A139" s="170"/>
      <c r="B139" s="83" t="str">
        <f t="shared" si="25"/>
        <v/>
      </c>
      <c r="C139" s="84" t="str">
        <f t="shared" si="26"/>
        <v/>
      </c>
      <c r="D139" s="169"/>
      <c r="E139" s="169"/>
      <c r="F139" s="85" t="e">
        <f>VLOOKUP(E139,LOOKUP!$A$1:$B$150,2,FALSE)</f>
        <v>#N/A</v>
      </c>
      <c r="G139" s="169"/>
      <c r="H139" s="170"/>
      <c r="I139" s="86" t="e">
        <f>VLOOKUP(H139,LOOKUP!$I$12:$J$22,2,FALSE)</f>
        <v>#N/A</v>
      </c>
      <c r="J139" s="87" t="e">
        <f>VLOOKUP(E139,LOOKUP!$A$1:$G$201,I139,FALSE)</f>
        <v>#N/A</v>
      </c>
      <c r="K139" s="88" t="e">
        <f t="shared" si="27"/>
        <v>#DIV/0!</v>
      </c>
      <c r="L139" s="88" t="e">
        <f t="shared" si="28"/>
        <v>#DIV/0!</v>
      </c>
      <c r="M139" s="89" t="str">
        <f t="shared" si="29"/>
        <v>NO</v>
      </c>
      <c r="N139" s="90" t="str">
        <f t="shared" si="23"/>
        <v/>
      </c>
      <c r="O139" s="78" t="e">
        <f>VLOOKUP(E139,LOOKUP!$A$1:$G$201,7,FALSE)</f>
        <v>#N/A</v>
      </c>
      <c r="P139" s="79" t="e">
        <f t="shared" si="24"/>
        <v>#N/A</v>
      </c>
      <c r="Q139" s="80" t="str">
        <f t="shared" si="30"/>
        <v/>
      </c>
      <c r="R139" s="81"/>
    </row>
    <row r="140" spans="1:18" ht="16.5" thickBot="1" x14ac:dyDescent="0.3">
      <c r="A140" s="170"/>
      <c r="B140" s="83" t="str">
        <f t="shared" si="25"/>
        <v/>
      </c>
      <c r="C140" s="84" t="str">
        <f t="shared" si="26"/>
        <v/>
      </c>
      <c r="D140" s="169"/>
      <c r="E140" s="169"/>
      <c r="F140" s="85" t="e">
        <f>VLOOKUP(E140,LOOKUP!$A$1:$B$150,2,FALSE)</f>
        <v>#N/A</v>
      </c>
      <c r="G140" s="169"/>
      <c r="H140" s="170"/>
      <c r="I140" s="86" t="e">
        <f>VLOOKUP(H140,LOOKUP!$I$12:$J$22,2,FALSE)</f>
        <v>#N/A</v>
      </c>
      <c r="J140" s="87" t="e">
        <f>VLOOKUP(E140,LOOKUP!$A$1:$G$201,I140,FALSE)</f>
        <v>#N/A</v>
      </c>
      <c r="K140" s="88" t="e">
        <f t="shared" si="27"/>
        <v>#DIV/0!</v>
      </c>
      <c r="L140" s="88" t="e">
        <f t="shared" si="28"/>
        <v>#DIV/0!</v>
      </c>
      <c r="M140" s="89" t="str">
        <f t="shared" si="29"/>
        <v>NO</v>
      </c>
      <c r="N140" s="90" t="str">
        <f t="shared" si="23"/>
        <v/>
      </c>
      <c r="O140" s="78" t="e">
        <f>VLOOKUP(E140,LOOKUP!$A$1:$G$201,7,FALSE)</f>
        <v>#N/A</v>
      </c>
      <c r="P140" s="79" t="e">
        <f t="shared" si="24"/>
        <v>#N/A</v>
      </c>
      <c r="Q140" s="80" t="str">
        <f t="shared" si="30"/>
        <v/>
      </c>
      <c r="R140" s="81"/>
    </row>
    <row r="141" spans="1:18" ht="16.5" thickBot="1" x14ac:dyDescent="0.3">
      <c r="A141" s="170"/>
      <c r="B141" s="83" t="str">
        <f t="shared" si="25"/>
        <v/>
      </c>
      <c r="C141" s="84" t="str">
        <f t="shared" si="26"/>
        <v/>
      </c>
      <c r="D141" s="169"/>
      <c r="E141" s="169"/>
      <c r="F141" s="85" t="e">
        <f>VLOOKUP(E141,LOOKUP!$A$1:$B$150,2,FALSE)</f>
        <v>#N/A</v>
      </c>
      <c r="G141" s="169"/>
      <c r="H141" s="170"/>
      <c r="I141" s="86" t="e">
        <f>VLOOKUP(H141,LOOKUP!$I$12:$J$22,2,FALSE)</f>
        <v>#N/A</v>
      </c>
      <c r="J141" s="87" t="e">
        <f>VLOOKUP(E141,LOOKUP!$A$1:$G$201,I141,FALSE)</f>
        <v>#N/A</v>
      </c>
      <c r="K141" s="88" t="e">
        <f t="shared" si="27"/>
        <v>#DIV/0!</v>
      </c>
      <c r="L141" s="88" t="e">
        <f t="shared" si="28"/>
        <v>#DIV/0!</v>
      </c>
      <c r="M141" s="89" t="str">
        <f t="shared" si="29"/>
        <v>NO</v>
      </c>
      <c r="N141" s="90" t="str">
        <f t="shared" si="23"/>
        <v/>
      </c>
      <c r="O141" s="78" t="e">
        <f>VLOOKUP(E141,LOOKUP!$A$1:$G$201,7,FALSE)</f>
        <v>#N/A</v>
      </c>
      <c r="P141" s="79" t="e">
        <f t="shared" si="24"/>
        <v>#N/A</v>
      </c>
      <c r="Q141" s="80" t="str">
        <f t="shared" si="30"/>
        <v/>
      </c>
      <c r="R141" s="81"/>
    </row>
    <row r="142" spans="1:18" ht="16.5" thickBot="1" x14ac:dyDescent="0.3">
      <c r="A142" s="170"/>
      <c r="B142" s="83" t="str">
        <f t="shared" si="25"/>
        <v/>
      </c>
      <c r="C142" s="84" t="str">
        <f t="shared" si="26"/>
        <v/>
      </c>
      <c r="D142" s="169"/>
      <c r="E142" s="169"/>
      <c r="F142" s="85" t="e">
        <f>VLOOKUP(E142,LOOKUP!$A$1:$B$150,2,FALSE)</f>
        <v>#N/A</v>
      </c>
      <c r="G142" s="169"/>
      <c r="H142" s="170"/>
      <c r="I142" s="86" t="e">
        <f>VLOOKUP(H142,LOOKUP!$I$12:$J$22,2,FALSE)</f>
        <v>#N/A</v>
      </c>
      <c r="J142" s="87" t="e">
        <f>VLOOKUP(E142,LOOKUP!$A$1:$G$201,I142,FALSE)</f>
        <v>#N/A</v>
      </c>
      <c r="K142" s="88" t="e">
        <f t="shared" si="27"/>
        <v>#DIV/0!</v>
      </c>
      <c r="L142" s="88" t="e">
        <f t="shared" si="28"/>
        <v>#DIV/0!</v>
      </c>
      <c r="M142" s="89" t="str">
        <f t="shared" si="29"/>
        <v>NO</v>
      </c>
      <c r="N142" s="90" t="str">
        <f t="shared" si="23"/>
        <v/>
      </c>
      <c r="O142" s="78" t="e">
        <f>VLOOKUP(E142,LOOKUP!$A$1:$G$201,7,FALSE)</f>
        <v>#N/A</v>
      </c>
      <c r="P142" s="79" t="e">
        <f t="shared" si="24"/>
        <v>#N/A</v>
      </c>
      <c r="Q142" s="80" t="str">
        <f t="shared" si="30"/>
        <v/>
      </c>
      <c r="R142" s="81"/>
    </row>
    <row r="143" spans="1:18" ht="16.5" thickBot="1" x14ac:dyDescent="0.3">
      <c r="A143" s="170"/>
      <c r="B143" s="83" t="str">
        <f t="shared" si="25"/>
        <v/>
      </c>
      <c r="C143" s="84" t="str">
        <f t="shared" si="26"/>
        <v/>
      </c>
      <c r="D143" s="169"/>
      <c r="E143" s="169"/>
      <c r="F143" s="85" t="e">
        <f>VLOOKUP(E143,LOOKUP!$A$1:$B$150,2,FALSE)</f>
        <v>#N/A</v>
      </c>
      <c r="G143" s="169"/>
      <c r="H143" s="170"/>
      <c r="I143" s="86" t="e">
        <f>VLOOKUP(H143,LOOKUP!$I$12:$J$22,2,FALSE)</f>
        <v>#N/A</v>
      </c>
      <c r="J143" s="87" t="e">
        <f>VLOOKUP(E143,LOOKUP!$A$1:$G$201,I143,FALSE)</f>
        <v>#N/A</v>
      </c>
      <c r="K143" s="88" t="e">
        <f t="shared" si="27"/>
        <v>#DIV/0!</v>
      </c>
      <c r="L143" s="88" t="e">
        <f t="shared" si="28"/>
        <v>#DIV/0!</v>
      </c>
      <c r="M143" s="89" t="str">
        <f t="shared" si="29"/>
        <v>NO</v>
      </c>
      <c r="N143" s="90" t="str">
        <f t="shared" si="23"/>
        <v/>
      </c>
      <c r="O143" s="78" t="e">
        <f>VLOOKUP(E143,LOOKUP!$A$1:$G$201,7,FALSE)</f>
        <v>#N/A</v>
      </c>
      <c r="P143" s="79" t="e">
        <f t="shared" si="24"/>
        <v>#N/A</v>
      </c>
      <c r="Q143" s="80" t="str">
        <f t="shared" si="30"/>
        <v/>
      </c>
      <c r="R143" s="81"/>
    </row>
    <row r="144" spans="1:18" ht="16.5" thickBot="1" x14ac:dyDescent="0.3">
      <c r="A144" s="170"/>
      <c r="B144" s="83" t="str">
        <f t="shared" si="25"/>
        <v/>
      </c>
      <c r="C144" s="84" t="str">
        <f t="shared" si="26"/>
        <v/>
      </c>
      <c r="D144" s="169"/>
      <c r="E144" s="169"/>
      <c r="F144" s="85" t="e">
        <f>VLOOKUP(E144,LOOKUP!$A$1:$B$150,2,FALSE)</f>
        <v>#N/A</v>
      </c>
      <c r="G144" s="169"/>
      <c r="H144" s="170"/>
      <c r="I144" s="86" t="e">
        <f>VLOOKUP(H144,LOOKUP!$I$12:$J$22,2,FALSE)</f>
        <v>#N/A</v>
      </c>
      <c r="J144" s="87" t="e">
        <f>VLOOKUP(E144,LOOKUP!$A$1:$G$201,I144,FALSE)</f>
        <v>#N/A</v>
      </c>
      <c r="K144" s="88" t="e">
        <f t="shared" si="27"/>
        <v>#DIV/0!</v>
      </c>
      <c r="L144" s="88" t="e">
        <f t="shared" si="28"/>
        <v>#DIV/0!</v>
      </c>
      <c r="M144" s="89" t="str">
        <f t="shared" si="29"/>
        <v>NO</v>
      </c>
      <c r="N144" s="90" t="str">
        <f t="shared" si="23"/>
        <v/>
      </c>
      <c r="O144" s="78" t="e">
        <f>VLOOKUP(E144,LOOKUP!$A$1:$G$201,7,FALSE)</f>
        <v>#N/A</v>
      </c>
      <c r="P144" s="79" t="e">
        <f t="shared" si="24"/>
        <v>#N/A</v>
      </c>
      <c r="Q144" s="80" t="str">
        <f t="shared" si="30"/>
        <v/>
      </c>
      <c r="R144" s="93"/>
    </row>
    <row r="145" spans="1:18" ht="16.5" thickBot="1" x14ac:dyDescent="0.3">
      <c r="A145" s="170"/>
      <c r="B145" s="83" t="str">
        <f t="shared" si="25"/>
        <v/>
      </c>
      <c r="C145" s="84" t="str">
        <f t="shared" si="26"/>
        <v/>
      </c>
      <c r="D145" s="169"/>
      <c r="E145" s="169"/>
      <c r="F145" s="85" t="e">
        <f>VLOOKUP(E145,LOOKUP!$A$1:$B$150,2,FALSE)</f>
        <v>#N/A</v>
      </c>
      <c r="G145" s="169"/>
      <c r="H145" s="170"/>
      <c r="I145" s="86" t="e">
        <f>VLOOKUP(H145,LOOKUP!$I$12:$J$22,2,FALSE)</f>
        <v>#N/A</v>
      </c>
      <c r="J145" s="87" t="e">
        <f>VLOOKUP(E145,LOOKUP!$A$1:$G$201,I145,FALSE)</f>
        <v>#N/A</v>
      </c>
      <c r="K145" s="88" t="e">
        <f t="shared" si="27"/>
        <v>#DIV/0!</v>
      </c>
      <c r="L145" s="88" t="e">
        <f t="shared" si="28"/>
        <v>#DIV/0!</v>
      </c>
      <c r="M145" s="89" t="str">
        <f t="shared" si="29"/>
        <v>NO</v>
      </c>
      <c r="N145" s="90" t="str">
        <f t="shared" si="23"/>
        <v/>
      </c>
      <c r="O145" s="78" t="e">
        <f>VLOOKUP(E145,LOOKUP!$A$1:$G$201,7,FALSE)</f>
        <v>#N/A</v>
      </c>
      <c r="P145" s="79" t="e">
        <f t="shared" si="24"/>
        <v>#N/A</v>
      </c>
      <c r="Q145" s="80" t="str">
        <f t="shared" si="30"/>
        <v/>
      </c>
      <c r="R145" s="81"/>
    </row>
    <row r="146" spans="1:18" ht="16.5" thickBot="1" x14ac:dyDescent="0.3">
      <c r="A146" s="170"/>
      <c r="B146" s="83" t="str">
        <f t="shared" si="25"/>
        <v/>
      </c>
      <c r="C146" s="84" t="str">
        <f t="shared" si="26"/>
        <v/>
      </c>
      <c r="D146" s="169"/>
      <c r="E146" s="169"/>
      <c r="F146" s="85" t="e">
        <f>VLOOKUP(E146,LOOKUP!$A$1:$B$150,2,FALSE)</f>
        <v>#N/A</v>
      </c>
      <c r="G146" s="169"/>
      <c r="H146" s="170"/>
      <c r="I146" s="86" t="e">
        <f>VLOOKUP(H146,LOOKUP!$I$12:$J$22,2,FALSE)</f>
        <v>#N/A</v>
      </c>
      <c r="J146" s="87" t="e">
        <f>VLOOKUP(E146,LOOKUP!$A$1:$G$201,I146,FALSE)</f>
        <v>#N/A</v>
      </c>
      <c r="K146" s="88" t="e">
        <f t="shared" si="27"/>
        <v>#DIV/0!</v>
      </c>
      <c r="L146" s="88" t="e">
        <f t="shared" si="28"/>
        <v>#DIV/0!</v>
      </c>
      <c r="M146" s="89" t="str">
        <f t="shared" si="29"/>
        <v>NO</v>
      </c>
      <c r="N146" s="90" t="str">
        <f t="shared" si="23"/>
        <v/>
      </c>
      <c r="O146" s="78" t="e">
        <f>VLOOKUP(E146,LOOKUP!$A$1:$G$201,7,FALSE)</f>
        <v>#N/A</v>
      </c>
      <c r="P146" s="79" t="e">
        <f t="shared" si="24"/>
        <v>#N/A</v>
      </c>
      <c r="Q146" s="80" t="str">
        <f t="shared" si="30"/>
        <v/>
      </c>
      <c r="R146" s="81"/>
    </row>
    <row r="147" spans="1:18" ht="16.5" thickBot="1" x14ac:dyDescent="0.3">
      <c r="A147" s="170"/>
      <c r="B147" s="83" t="str">
        <f t="shared" si="25"/>
        <v/>
      </c>
      <c r="C147" s="84" t="str">
        <f t="shared" si="26"/>
        <v/>
      </c>
      <c r="D147" s="169"/>
      <c r="E147" s="169"/>
      <c r="F147" s="85" t="e">
        <f>VLOOKUP(E147,LOOKUP!$A$1:$B$150,2,FALSE)</f>
        <v>#N/A</v>
      </c>
      <c r="G147" s="169"/>
      <c r="H147" s="170"/>
      <c r="I147" s="86" t="e">
        <f>VLOOKUP(H147,LOOKUP!$I$12:$J$22,2,FALSE)</f>
        <v>#N/A</v>
      </c>
      <c r="J147" s="87" t="e">
        <f>VLOOKUP(E147,LOOKUP!$A$1:$G$201,I147,FALSE)</f>
        <v>#N/A</v>
      </c>
      <c r="K147" s="88" t="e">
        <f t="shared" si="27"/>
        <v>#DIV/0!</v>
      </c>
      <c r="L147" s="88" t="e">
        <f t="shared" si="28"/>
        <v>#DIV/0!</v>
      </c>
      <c r="M147" s="89" t="str">
        <f t="shared" si="29"/>
        <v>NO</v>
      </c>
      <c r="N147" s="90" t="str">
        <f t="shared" si="23"/>
        <v/>
      </c>
      <c r="O147" s="78" t="e">
        <f>VLOOKUP(E147,LOOKUP!$A$1:$G$201,7,FALSE)</f>
        <v>#N/A</v>
      </c>
      <c r="P147" s="79" t="e">
        <f t="shared" si="24"/>
        <v>#N/A</v>
      </c>
      <c r="Q147" s="80" t="str">
        <f t="shared" si="30"/>
        <v/>
      </c>
      <c r="R147" s="92"/>
    </row>
    <row r="148" spans="1:18" ht="16.5" thickBot="1" x14ac:dyDescent="0.3">
      <c r="A148" s="170"/>
      <c r="B148" s="83" t="str">
        <f t="shared" si="25"/>
        <v/>
      </c>
      <c r="C148" s="84" t="str">
        <f t="shared" si="26"/>
        <v/>
      </c>
      <c r="D148" s="169"/>
      <c r="E148" s="169"/>
      <c r="F148" s="85" t="e">
        <f>VLOOKUP(E148,LOOKUP!$A$1:$B$150,2,FALSE)</f>
        <v>#N/A</v>
      </c>
      <c r="G148" s="169"/>
      <c r="H148" s="170"/>
      <c r="I148" s="86" t="e">
        <f>VLOOKUP(H148,LOOKUP!$I$12:$J$22,2,FALSE)</f>
        <v>#N/A</v>
      </c>
      <c r="J148" s="87" t="e">
        <f>VLOOKUP(E148,LOOKUP!$A$1:$G$201,I148,FALSE)</f>
        <v>#N/A</v>
      </c>
      <c r="K148" s="88" t="e">
        <f t="shared" si="27"/>
        <v>#DIV/0!</v>
      </c>
      <c r="L148" s="88" t="e">
        <f t="shared" si="28"/>
        <v>#DIV/0!</v>
      </c>
      <c r="M148" s="89" t="str">
        <f t="shared" si="29"/>
        <v>NO</v>
      </c>
      <c r="N148" s="90" t="str">
        <f t="shared" ref="N148:N211" si="31">IF(M148="YES",SUMIF($A$9:$L$361,A148,$L$9:$L$361),"")</f>
        <v/>
      </c>
      <c r="O148" s="78" t="e">
        <f>VLOOKUP(E148,LOOKUP!$A$1:$G$201,7,FALSE)</f>
        <v>#N/A</v>
      </c>
      <c r="P148" s="79" t="e">
        <f t="shared" si="24"/>
        <v>#N/A</v>
      </c>
      <c r="Q148" s="80" t="str">
        <f t="shared" si="30"/>
        <v/>
      </c>
      <c r="R148" s="81"/>
    </row>
    <row r="149" spans="1:18" ht="16.5" thickBot="1" x14ac:dyDescent="0.3">
      <c r="A149" s="170"/>
      <c r="B149" s="83" t="str">
        <f t="shared" si="25"/>
        <v/>
      </c>
      <c r="C149" s="84" t="str">
        <f t="shared" si="26"/>
        <v/>
      </c>
      <c r="D149" s="169"/>
      <c r="E149" s="169"/>
      <c r="F149" s="85" t="e">
        <f>VLOOKUP(E149,LOOKUP!$A$1:$B$150,2,FALSE)</f>
        <v>#N/A</v>
      </c>
      <c r="G149" s="169"/>
      <c r="H149" s="170"/>
      <c r="I149" s="86" t="e">
        <f>VLOOKUP(H149,LOOKUP!$I$12:$J$22,2,FALSE)</f>
        <v>#N/A</v>
      </c>
      <c r="J149" s="87" t="e">
        <f>VLOOKUP(E149,LOOKUP!$A$1:$G$201,I149,FALSE)</f>
        <v>#N/A</v>
      </c>
      <c r="K149" s="88" t="e">
        <f t="shared" si="27"/>
        <v>#DIV/0!</v>
      </c>
      <c r="L149" s="88" t="e">
        <f t="shared" si="28"/>
        <v>#DIV/0!</v>
      </c>
      <c r="M149" s="89" t="str">
        <f t="shared" si="29"/>
        <v>NO</v>
      </c>
      <c r="N149" s="90" t="str">
        <f t="shared" si="31"/>
        <v/>
      </c>
      <c r="O149" s="78" t="e">
        <f>VLOOKUP(E149,LOOKUP!$A$1:$G$201,7,FALSE)</f>
        <v>#N/A</v>
      </c>
      <c r="P149" s="79" t="e">
        <f t="shared" si="24"/>
        <v>#N/A</v>
      </c>
      <c r="Q149" s="80" t="str">
        <f t="shared" si="30"/>
        <v/>
      </c>
      <c r="R149" s="81"/>
    </row>
    <row r="150" spans="1:18" ht="16.5" thickBot="1" x14ac:dyDescent="0.3">
      <c r="A150" s="170"/>
      <c r="B150" s="83" t="str">
        <f t="shared" si="25"/>
        <v/>
      </c>
      <c r="C150" s="84" t="str">
        <f t="shared" si="26"/>
        <v/>
      </c>
      <c r="D150" s="169"/>
      <c r="E150" s="169"/>
      <c r="F150" s="85" t="e">
        <f>VLOOKUP(E150,LOOKUP!$A$1:$B$150,2,FALSE)</f>
        <v>#N/A</v>
      </c>
      <c r="G150" s="169"/>
      <c r="H150" s="170"/>
      <c r="I150" s="86" t="e">
        <f>VLOOKUP(H150,LOOKUP!$I$12:$J$22,2,FALSE)</f>
        <v>#N/A</v>
      </c>
      <c r="J150" s="87" t="e">
        <f>VLOOKUP(E150,LOOKUP!$A$1:$G$201,I150,FALSE)</f>
        <v>#N/A</v>
      </c>
      <c r="K150" s="88" t="e">
        <f t="shared" si="27"/>
        <v>#DIV/0!</v>
      </c>
      <c r="L150" s="88" t="e">
        <f t="shared" si="28"/>
        <v>#DIV/0!</v>
      </c>
      <c r="M150" s="89" t="str">
        <f t="shared" si="29"/>
        <v>NO</v>
      </c>
      <c r="N150" s="90" t="str">
        <f t="shared" si="31"/>
        <v/>
      </c>
      <c r="O150" s="78" t="e">
        <f>VLOOKUP(E150,LOOKUP!$A$1:$G$201,7,FALSE)</f>
        <v>#N/A</v>
      </c>
      <c r="P150" s="79" t="e">
        <f t="shared" si="24"/>
        <v>#N/A</v>
      </c>
      <c r="Q150" s="80" t="str">
        <f t="shared" si="30"/>
        <v/>
      </c>
      <c r="R150" s="81"/>
    </row>
    <row r="151" spans="1:18" ht="16.5" thickBot="1" x14ac:dyDescent="0.3">
      <c r="A151" s="170"/>
      <c r="B151" s="83" t="str">
        <f t="shared" si="25"/>
        <v/>
      </c>
      <c r="C151" s="84" t="str">
        <f t="shared" si="26"/>
        <v/>
      </c>
      <c r="D151" s="169"/>
      <c r="E151" s="169"/>
      <c r="F151" s="85" t="e">
        <f>VLOOKUP(E151,LOOKUP!$A$1:$B$150,2,FALSE)</f>
        <v>#N/A</v>
      </c>
      <c r="G151" s="169"/>
      <c r="H151" s="170"/>
      <c r="I151" s="86" t="e">
        <f>VLOOKUP(H151,LOOKUP!$I$12:$J$22,2,FALSE)</f>
        <v>#N/A</v>
      </c>
      <c r="J151" s="87" t="e">
        <f>VLOOKUP(E151,LOOKUP!$A$1:$G$201,I151,FALSE)</f>
        <v>#N/A</v>
      </c>
      <c r="K151" s="88" t="e">
        <f t="shared" si="27"/>
        <v>#DIV/0!</v>
      </c>
      <c r="L151" s="88" t="e">
        <f t="shared" si="28"/>
        <v>#DIV/0!</v>
      </c>
      <c r="M151" s="89" t="str">
        <f t="shared" si="29"/>
        <v>NO</v>
      </c>
      <c r="N151" s="90" t="str">
        <f t="shared" si="31"/>
        <v/>
      </c>
      <c r="O151" s="78" t="e">
        <f>VLOOKUP(E151,LOOKUP!$A$1:$G$201,7,FALSE)</f>
        <v>#N/A</v>
      </c>
      <c r="P151" s="79" t="e">
        <f t="shared" si="24"/>
        <v>#N/A</v>
      </c>
      <c r="Q151" s="80" t="str">
        <f t="shared" si="30"/>
        <v/>
      </c>
      <c r="R151" s="92"/>
    </row>
    <row r="152" spans="1:18" ht="16.5" thickBot="1" x14ac:dyDescent="0.3">
      <c r="A152" s="170"/>
      <c r="B152" s="83" t="str">
        <f t="shared" si="25"/>
        <v/>
      </c>
      <c r="C152" s="84" t="str">
        <f t="shared" si="26"/>
        <v/>
      </c>
      <c r="D152" s="169"/>
      <c r="E152" s="169"/>
      <c r="F152" s="85" t="e">
        <f>VLOOKUP(E152,LOOKUP!$A$1:$B$150,2,FALSE)</f>
        <v>#N/A</v>
      </c>
      <c r="G152" s="169"/>
      <c r="H152" s="170"/>
      <c r="I152" s="86" t="e">
        <f>VLOOKUP(H152,LOOKUP!$I$12:$J$22,2,FALSE)</f>
        <v>#N/A</v>
      </c>
      <c r="J152" s="87" t="e">
        <f>VLOOKUP(E152,LOOKUP!$A$1:$G$201,I152,FALSE)</f>
        <v>#N/A</v>
      </c>
      <c r="K152" s="88" t="e">
        <f t="shared" si="27"/>
        <v>#DIV/0!</v>
      </c>
      <c r="L152" s="88" t="e">
        <f t="shared" si="28"/>
        <v>#DIV/0!</v>
      </c>
      <c r="M152" s="89" t="str">
        <f t="shared" si="29"/>
        <v>NO</v>
      </c>
      <c r="N152" s="90" t="str">
        <f t="shared" si="31"/>
        <v/>
      </c>
      <c r="O152" s="78" t="e">
        <f>VLOOKUP(E152,LOOKUP!$A$1:$G$201,7,FALSE)</f>
        <v>#N/A</v>
      </c>
      <c r="P152" s="79" t="e">
        <f t="shared" si="24"/>
        <v>#N/A</v>
      </c>
      <c r="Q152" s="80" t="str">
        <f t="shared" si="30"/>
        <v/>
      </c>
      <c r="R152" s="81"/>
    </row>
    <row r="153" spans="1:18" ht="16.5" thickBot="1" x14ac:dyDescent="0.3">
      <c r="A153" s="170"/>
      <c r="B153" s="83" t="str">
        <f t="shared" si="25"/>
        <v/>
      </c>
      <c r="C153" s="84" t="str">
        <f t="shared" si="26"/>
        <v/>
      </c>
      <c r="D153" s="169"/>
      <c r="E153" s="169"/>
      <c r="F153" s="85" t="e">
        <f>VLOOKUP(E153,LOOKUP!$A$1:$B$150,2,FALSE)</f>
        <v>#N/A</v>
      </c>
      <c r="G153" s="169"/>
      <c r="H153" s="170"/>
      <c r="I153" s="86" t="e">
        <f>VLOOKUP(H153,LOOKUP!$I$12:$J$22,2,FALSE)</f>
        <v>#N/A</v>
      </c>
      <c r="J153" s="87" t="e">
        <f>VLOOKUP(E153,LOOKUP!$A$1:$G$201,I153,FALSE)</f>
        <v>#N/A</v>
      </c>
      <c r="K153" s="88" t="e">
        <f t="shared" si="27"/>
        <v>#DIV/0!</v>
      </c>
      <c r="L153" s="88" t="e">
        <f t="shared" si="28"/>
        <v>#DIV/0!</v>
      </c>
      <c r="M153" s="89" t="str">
        <f t="shared" si="29"/>
        <v>NO</v>
      </c>
      <c r="N153" s="90" t="str">
        <f t="shared" si="31"/>
        <v/>
      </c>
      <c r="O153" s="78" t="e">
        <f>VLOOKUP(E153,LOOKUP!$A$1:$G$201,7,FALSE)</f>
        <v>#N/A</v>
      </c>
      <c r="P153" s="79" t="e">
        <f t="shared" si="24"/>
        <v>#N/A</v>
      </c>
      <c r="Q153" s="80" t="str">
        <f t="shared" si="30"/>
        <v/>
      </c>
      <c r="R153" s="81"/>
    </row>
    <row r="154" spans="1:18" ht="16.5" thickBot="1" x14ac:dyDescent="0.3">
      <c r="A154" s="170"/>
      <c r="B154" s="83" t="str">
        <f t="shared" si="25"/>
        <v/>
      </c>
      <c r="C154" s="84" t="str">
        <f t="shared" si="26"/>
        <v/>
      </c>
      <c r="D154" s="169"/>
      <c r="E154" s="169"/>
      <c r="F154" s="85" t="e">
        <f>VLOOKUP(E154,LOOKUP!$A$1:$B$150,2,FALSE)</f>
        <v>#N/A</v>
      </c>
      <c r="G154" s="169"/>
      <c r="H154" s="170"/>
      <c r="I154" s="86" t="e">
        <f>VLOOKUP(H154,LOOKUP!$I$12:$J$22,2,FALSE)</f>
        <v>#N/A</v>
      </c>
      <c r="J154" s="87" t="e">
        <f>VLOOKUP(E154,LOOKUP!$A$1:$G$201,I154,FALSE)</f>
        <v>#N/A</v>
      </c>
      <c r="K154" s="88" t="e">
        <f t="shared" si="27"/>
        <v>#DIV/0!</v>
      </c>
      <c r="L154" s="88" t="e">
        <f t="shared" si="28"/>
        <v>#DIV/0!</v>
      </c>
      <c r="M154" s="89" t="str">
        <f t="shared" si="29"/>
        <v>NO</v>
      </c>
      <c r="N154" s="90" t="str">
        <f t="shared" si="31"/>
        <v/>
      </c>
      <c r="O154" s="78" t="e">
        <f>VLOOKUP(E154,LOOKUP!$A$1:$G$201,7,FALSE)</f>
        <v>#N/A</v>
      </c>
      <c r="P154" s="79" t="e">
        <f t="shared" si="24"/>
        <v>#N/A</v>
      </c>
      <c r="Q154" s="80" t="str">
        <f t="shared" si="30"/>
        <v/>
      </c>
      <c r="R154" s="92"/>
    </row>
    <row r="155" spans="1:18" ht="16.5" thickBot="1" x14ac:dyDescent="0.3">
      <c r="A155" s="170"/>
      <c r="B155" s="83" t="str">
        <f t="shared" si="25"/>
        <v/>
      </c>
      <c r="C155" s="84" t="str">
        <f t="shared" si="26"/>
        <v/>
      </c>
      <c r="D155" s="169"/>
      <c r="E155" s="169"/>
      <c r="F155" s="85" t="e">
        <f>VLOOKUP(E155,LOOKUP!$A$1:$B$150,2,FALSE)</f>
        <v>#N/A</v>
      </c>
      <c r="G155" s="169"/>
      <c r="H155" s="170"/>
      <c r="I155" s="86" t="e">
        <f>VLOOKUP(H155,LOOKUP!$I$12:$J$22,2,FALSE)</f>
        <v>#N/A</v>
      </c>
      <c r="J155" s="87" t="e">
        <f>VLOOKUP(E155,LOOKUP!$A$1:$G$201,I155,FALSE)</f>
        <v>#N/A</v>
      </c>
      <c r="K155" s="88" t="e">
        <f t="shared" si="27"/>
        <v>#DIV/0!</v>
      </c>
      <c r="L155" s="88" t="e">
        <f t="shared" si="28"/>
        <v>#DIV/0!</v>
      </c>
      <c r="M155" s="89" t="str">
        <f t="shared" si="29"/>
        <v>NO</v>
      </c>
      <c r="N155" s="90" t="str">
        <f t="shared" si="31"/>
        <v/>
      </c>
      <c r="O155" s="78" t="e">
        <f>VLOOKUP(E155,LOOKUP!$A$1:$G$201,7,FALSE)</f>
        <v>#N/A</v>
      </c>
      <c r="P155" s="79" t="e">
        <f t="shared" si="24"/>
        <v>#N/A</v>
      </c>
      <c r="Q155" s="80" t="str">
        <f t="shared" si="30"/>
        <v/>
      </c>
      <c r="R155" s="81"/>
    </row>
    <row r="156" spans="1:18" ht="16.5" thickBot="1" x14ac:dyDescent="0.3">
      <c r="A156" s="170"/>
      <c r="B156" s="83" t="str">
        <f t="shared" si="25"/>
        <v/>
      </c>
      <c r="C156" s="84" t="str">
        <f t="shared" si="26"/>
        <v/>
      </c>
      <c r="D156" s="169"/>
      <c r="E156" s="169"/>
      <c r="F156" s="85" t="e">
        <f>VLOOKUP(E156,LOOKUP!$A$1:$B$150,2,FALSE)</f>
        <v>#N/A</v>
      </c>
      <c r="G156" s="169"/>
      <c r="H156" s="170"/>
      <c r="I156" s="86" t="e">
        <f>VLOOKUP(H156,LOOKUP!$I$12:$J$22,2,FALSE)</f>
        <v>#N/A</v>
      </c>
      <c r="J156" s="87" t="e">
        <f>VLOOKUP(E156,LOOKUP!$A$1:$G$201,I156,FALSE)</f>
        <v>#N/A</v>
      </c>
      <c r="K156" s="88" t="e">
        <f t="shared" si="27"/>
        <v>#DIV/0!</v>
      </c>
      <c r="L156" s="88" t="e">
        <f t="shared" si="28"/>
        <v>#DIV/0!</v>
      </c>
      <c r="M156" s="89" t="str">
        <f t="shared" si="29"/>
        <v>NO</v>
      </c>
      <c r="N156" s="90" t="str">
        <f t="shared" si="31"/>
        <v/>
      </c>
      <c r="O156" s="78" t="e">
        <f>VLOOKUP(E156,LOOKUP!$A$1:$G$201,7,FALSE)</f>
        <v>#N/A</v>
      </c>
      <c r="P156" s="79" t="e">
        <f t="shared" si="24"/>
        <v>#N/A</v>
      </c>
      <c r="Q156" s="80" t="str">
        <f t="shared" si="30"/>
        <v/>
      </c>
      <c r="R156" s="93"/>
    </row>
    <row r="157" spans="1:18" ht="16.5" thickBot="1" x14ac:dyDescent="0.3">
      <c r="A157" s="170"/>
      <c r="B157" s="83" t="str">
        <f t="shared" si="25"/>
        <v/>
      </c>
      <c r="C157" s="84" t="str">
        <f t="shared" si="26"/>
        <v/>
      </c>
      <c r="D157" s="169"/>
      <c r="E157" s="169"/>
      <c r="F157" s="85" t="e">
        <f>VLOOKUP(E157,LOOKUP!$A$1:$B$150,2,FALSE)</f>
        <v>#N/A</v>
      </c>
      <c r="G157" s="169"/>
      <c r="H157" s="170"/>
      <c r="I157" s="86" t="e">
        <f>VLOOKUP(H157,LOOKUP!$I$12:$J$22,2,FALSE)</f>
        <v>#N/A</v>
      </c>
      <c r="J157" s="87" t="e">
        <f>VLOOKUP(E157,LOOKUP!$A$1:$G$201,I157,FALSE)</f>
        <v>#N/A</v>
      </c>
      <c r="K157" s="88" t="e">
        <f t="shared" si="27"/>
        <v>#DIV/0!</v>
      </c>
      <c r="L157" s="88" t="e">
        <f t="shared" si="28"/>
        <v>#DIV/0!</v>
      </c>
      <c r="M157" s="89" t="str">
        <f t="shared" si="29"/>
        <v>NO</v>
      </c>
      <c r="N157" s="90" t="str">
        <f t="shared" si="31"/>
        <v/>
      </c>
      <c r="O157" s="78" t="e">
        <f>VLOOKUP(E157,LOOKUP!$A$1:$G$201,7,FALSE)</f>
        <v>#N/A</v>
      </c>
      <c r="P157" s="79" t="e">
        <f t="shared" si="24"/>
        <v>#N/A</v>
      </c>
      <c r="Q157" s="80" t="str">
        <f t="shared" si="30"/>
        <v/>
      </c>
      <c r="R157" s="81"/>
    </row>
    <row r="158" spans="1:18" ht="16.5" thickBot="1" x14ac:dyDescent="0.3">
      <c r="A158" s="170"/>
      <c r="B158" s="83" t="str">
        <f t="shared" si="25"/>
        <v/>
      </c>
      <c r="C158" s="84" t="str">
        <f t="shared" si="26"/>
        <v/>
      </c>
      <c r="D158" s="169"/>
      <c r="E158" s="169"/>
      <c r="F158" s="85" t="e">
        <f>VLOOKUP(E158,LOOKUP!$A$1:$B$150,2,FALSE)</f>
        <v>#N/A</v>
      </c>
      <c r="G158" s="169"/>
      <c r="H158" s="170"/>
      <c r="I158" s="86" t="e">
        <f>VLOOKUP(H158,LOOKUP!$I$12:$J$22,2,FALSE)</f>
        <v>#N/A</v>
      </c>
      <c r="J158" s="87" t="e">
        <f>VLOOKUP(E158,LOOKUP!$A$1:$G$201,I158,FALSE)</f>
        <v>#N/A</v>
      </c>
      <c r="K158" s="88" t="e">
        <f t="shared" si="27"/>
        <v>#DIV/0!</v>
      </c>
      <c r="L158" s="88" t="e">
        <f t="shared" si="28"/>
        <v>#DIV/0!</v>
      </c>
      <c r="M158" s="89" t="str">
        <f t="shared" si="29"/>
        <v>NO</v>
      </c>
      <c r="N158" s="90" t="str">
        <f t="shared" si="31"/>
        <v/>
      </c>
      <c r="O158" s="78" t="e">
        <f>VLOOKUP(E158,LOOKUP!$A$1:$G$201,7,FALSE)</f>
        <v>#N/A</v>
      </c>
      <c r="P158" s="79" t="e">
        <f t="shared" si="24"/>
        <v>#N/A</v>
      </c>
      <c r="Q158" s="80" t="str">
        <f t="shared" si="30"/>
        <v/>
      </c>
      <c r="R158" s="81"/>
    </row>
    <row r="159" spans="1:18" ht="16.5" thickBot="1" x14ac:dyDescent="0.3">
      <c r="A159" s="170"/>
      <c r="B159" s="83" t="str">
        <f t="shared" si="25"/>
        <v/>
      </c>
      <c r="C159" s="84" t="str">
        <f t="shared" si="26"/>
        <v/>
      </c>
      <c r="D159" s="169"/>
      <c r="E159" s="169"/>
      <c r="F159" s="85" t="e">
        <f>VLOOKUP(E159,LOOKUP!$A$1:$B$150,2,FALSE)</f>
        <v>#N/A</v>
      </c>
      <c r="G159" s="169"/>
      <c r="H159" s="170"/>
      <c r="I159" s="86" t="e">
        <f>VLOOKUP(H159,LOOKUP!$I$12:$J$22,2,FALSE)</f>
        <v>#N/A</v>
      </c>
      <c r="J159" s="87" t="e">
        <f>VLOOKUP(E159,LOOKUP!$A$1:$G$201,I159,FALSE)</f>
        <v>#N/A</v>
      </c>
      <c r="K159" s="88" t="e">
        <f t="shared" si="27"/>
        <v>#DIV/0!</v>
      </c>
      <c r="L159" s="88" t="e">
        <f t="shared" si="28"/>
        <v>#DIV/0!</v>
      </c>
      <c r="M159" s="89" t="str">
        <f t="shared" si="29"/>
        <v>NO</v>
      </c>
      <c r="N159" s="90" t="str">
        <f t="shared" si="31"/>
        <v/>
      </c>
      <c r="O159" s="78" t="e">
        <f>VLOOKUP(E159,LOOKUP!$A$1:$G$201,7,FALSE)</f>
        <v>#N/A</v>
      </c>
      <c r="P159" s="79" t="e">
        <f t="shared" si="24"/>
        <v>#N/A</v>
      </c>
      <c r="Q159" s="80" t="str">
        <f t="shared" si="30"/>
        <v/>
      </c>
      <c r="R159" s="92"/>
    </row>
    <row r="160" spans="1:18" ht="16.5" thickBot="1" x14ac:dyDescent="0.3">
      <c r="A160" s="170"/>
      <c r="B160" s="83" t="str">
        <f t="shared" si="25"/>
        <v/>
      </c>
      <c r="C160" s="84" t="str">
        <f t="shared" si="26"/>
        <v/>
      </c>
      <c r="D160" s="169"/>
      <c r="E160" s="169"/>
      <c r="F160" s="85" t="e">
        <f>VLOOKUP(E160,LOOKUP!$A$1:$B$150,2,FALSE)</f>
        <v>#N/A</v>
      </c>
      <c r="G160" s="169"/>
      <c r="H160" s="170"/>
      <c r="I160" s="86" t="e">
        <f>VLOOKUP(H160,LOOKUP!$I$12:$J$22,2,FALSE)</f>
        <v>#N/A</v>
      </c>
      <c r="J160" s="87" t="e">
        <f>VLOOKUP(E160,LOOKUP!$A$1:$G$201,I160,FALSE)</f>
        <v>#N/A</v>
      </c>
      <c r="K160" s="88" t="e">
        <f t="shared" si="27"/>
        <v>#DIV/0!</v>
      </c>
      <c r="L160" s="88" t="e">
        <f t="shared" si="28"/>
        <v>#DIV/0!</v>
      </c>
      <c r="M160" s="89" t="str">
        <f t="shared" si="29"/>
        <v>NO</v>
      </c>
      <c r="N160" s="90" t="str">
        <f t="shared" si="31"/>
        <v/>
      </c>
      <c r="O160" s="78" t="e">
        <f>VLOOKUP(E160,LOOKUP!$A$1:$G$201,7,FALSE)</f>
        <v>#N/A</v>
      </c>
      <c r="P160" s="79" t="e">
        <f t="shared" si="24"/>
        <v>#N/A</v>
      </c>
      <c r="Q160" s="80" t="str">
        <f t="shared" si="30"/>
        <v/>
      </c>
      <c r="R160" s="81"/>
    </row>
    <row r="161" spans="1:18" ht="16.5" thickBot="1" x14ac:dyDescent="0.3">
      <c r="A161" s="170"/>
      <c r="B161" s="83" t="str">
        <f t="shared" si="25"/>
        <v/>
      </c>
      <c r="C161" s="84" t="str">
        <f t="shared" si="26"/>
        <v/>
      </c>
      <c r="D161" s="169"/>
      <c r="E161" s="169"/>
      <c r="F161" s="85" t="e">
        <f>VLOOKUP(E161,LOOKUP!$A$1:$B$150,2,FALSE)</f>
        <v>#N/A</v>
      </c>
      <c r="G161" s="169"/>
      <c r="H161" s="170"/>
      <c r="I161" s="86" t="e">
        <f>VLOOKUP(H161,LOOKUP!$I$12:$J$22,2,FALSE)</f>
        <v>#N/A</v>
      </c>
      <c r="J161" s="87" t="e">
        <f>VLOOKUP(E161,LOOKUP!$A$1:$G$201,I161,FALSE)</f>
        <v>#N/A</v>
      </c>
      <c r="K161" s="88" t="e">
        <f t="shared" si="27"/>
        <v>#DIV/0!</v>
      </c>
      <c r="L161" s="88" t="e">
        <f t="shared" si="28"/>
        <v>#DIV/0!</v>
      </c>
      <c r="M161" s="89" t="str">
        <f t="shared" si="29"/>
        <v>NO</v>
      </c>
      <c r="N161" s="90" t="str">
        <f t="shared" si="31"/>
        <v/>
      </c>
      <c r="O161" s="78" t="e">
        <f>VLOOKUP(E161,LOOKUP!$A$1:$G$201,7,FALSE)</f>
        <v>#N/A</v>
      </c>
      <c r="P161" s="79" t="e">
        <f t="shared" si="24"/>
        <v>#N/A</v>
      </c>
      <c r="Q161" s="80" t="str">
        <f t="shared" si="30"/>
        <v/>
      </c>
      <c r="R161" s="93"/>
    </row>
    <row r="162" spans="1:18" ht="16.5" thickBot="1" x14ac:dyDescent="0.3">
      <c r="A162" s="170"/>
      <c r="B162" s="83" t="str">
        <f t="shared" si="25"/>
        <v/>
      </c>
      <c r="C162" s="84" t="str">
        <f t="shared" si="26"/>
        <v/>
      </c>
      <c r="D162" s="169"/>
      <c r="E162" s="169"/>
      <c r="F162" s="85" t="e">
        <f>VLOOKUP(E162,LOOKUP!$A$1:$B$150,2,FALSE)</f>
        <v>#N/A</v>
      </c>
      <c r="G162" s="169"/>
      <c r="H162" s="170"/>
      <c r="I162" s="86" t="e">
        <f>VLOOKUP(H162,LOOKUP!$I$12:$J$22,2,FALSE)</f>
        <v>#N/A</v>
      </c>
      <c r="J162" s="87" t="e">
        <f>VLOOKUP(E162,LOOKUP!$A$1:$G$201,I162,FALSE)</f>
        <v>#N/A</v>
      </c>
      <c r="K162" s="88" t="e">
        <f t="shared" si="27"/>
        <v>#DIV/0!</v>
      </c>
      <c r="L162" s="88" t="e">
        <f t="shared" si="28"/>
        <v>#DIV/0!</v>
      </c>
      <c r="M162" s="89" t="str">
        <f t="shared" si="29"/>
        <v>NO</v>
      </c>
      <c r="N162" s="90" t="str">
        <f t="shared" si="31"/>
        <v/>
      </c>
      <c r="O162" s="78" t="e">
        <f>VLOOKUP(E162,LOOKUP!$A$1:$G$201,7,FALSE)</f>
        <v>#N/A</v>
      </c>
      <c r="P162" s="79" t="e">
        <f t="shared" si="24"/>
        <v>#N/A</v>
      </c>
      <c r="Q162" s="80" t="str">
        <f t="shared" si="30"/>
        <v/>
      </c>
      <c r="R162" s="81"/>
    </row>
    <row r="163" spans="1:18" ht="16.5" thickBot="1" x14ac:dyDescent="0.3">
      <c r="A163" s="170"/>
      <c r="B163" s="83" t="str">
        <f t="shared" si="25"/>
        <v/>
      </c>
      <c r="C163" s="84" t="str">
        <f t="shared" si="26"/>
        <v/>
      </c>
      <c r="D163" s="169"/>
      <c r="E163" s="169"/>
      <c r="F163" s="85" t="e">
        <f>VLOOKUP(E163,LOOKUP!$A$1:$B$150,2,FALSE)</f>
        <v>#N/A</v>
      </c>
      <c r="G163" s="169"/>
      <c r="H163" s="170"/>
      <c r="I163" s="86" t="e">
        <f>VLOOKUP(H163,LOOKUP!$I$12:$J$22,2,FALSE)</f>
        <v>#N/A</v>
      </c>
      <c r="J163" s="87" t="e">
        <f>VLOOKUP(E163,LOOKUP!$A$1:$G$201,I163,FALSE)</f>
        <v>#N/A</v>
      </c>
      <c r="K163" s="88" t="e">
        <f t="shared" si="27"/>
        <v>#DIV/0!</v>
      </c>
      <c r="L163" s="88" t="e">
        <f t="shared" si="28"/>
        <v>#DIV/0!</v>
      </c>
      <c r="M163" s="89" t="str">
        <f t="shared" si="29"/>
        <v>NO</v>
      </c>
      <c r="N163" s="90" t="str">
        <f t="shared" si="31"/>
        <v/>
      </c>
      <c r="O163" s="78" t="e">
        <f>VLOOKUP(E163,LOOKUP!$A$1:$G$201,7,FALSE)</f>
        <v>#N/A</v>
      </c>
      <c r="P163" s="79" t="e">
        <f t="shared" si="24"/>
        <v>#N/A</v>
      </c>
      <c r="Q163" s="80" t="str">
        <f t="shared" si="30"/>
        <v/>
      </c>
      <c r="R163" s="81"/>
    </row>
    <row r="164" spans="1:18" ht="16.5" thickBot="1" x14ac:dyDescent="0.3">
      <c r="A164" s="170"/>
      <c r="B164" s="83" t="str">
        <f t="shared" si="25"/>
        <v/>
      </c>
      <c r="C164" s="84" t="str">
        <f t="shared" si="26"/>
        <v/>
      </c>
      <c r="D164" s="169"/>
      <c r="E164" s="169"/>
      <c r="F164" s="85" t="e">
        <f>VLOOKUP(E164,LOOKUP!$A$1:$B$150,2,FALSE)</f>
        <v>#N/A</v>
      </c>
      <c r="G164" s="169"/>
      <c r="H164" s="170"/>
      <c r="I164" s="86" t="e">
        <f>VLOOKUP(H164,LOOKUP!$I$12:$J$22,2,FALSE)</f>
        <v>#N/A</v>
      </c>
      <c r="J164" s="87" t="e">
        <f>VLOOKUP(E164,LOOKUP!$A$1:$G$201,I164,FALSE)</f>
        <v>#N/A</v>
      </c>
      <c r="K164" s="88" t="e">
        <f t="shared" si="27"/>
        <v>#DIV/0!</v>
      </c>
      <c r="L164" s="88" t="e">
        <f t="shared" si="28"/>
        <v>#DIV/0!</v>
      </c>
      <c r="M164" s="89" t="str">
        <f t="shared" si="29"/>
        <v>NO</v>
      </c>
      <c r="N164" s="90" t="str">
        <f t="shared" si="31"/>
        <v/>
      </c>
      <c r="O164" s="78" t="e">
        <f>VLOOKUP(E164,LOOKUP!$A$1:$G$201,7,FALSE)</f>
        <v>#N/A</v>
      </c>
      <c r="P164" s="79" t="e">
        <f t="shared" si="24"/>
        <v>#N/A</v>
      </c>
      <c r="Q164" s="80" t="str">
        <f t="shared" si="30"/>
        <v/>
      </c>
      <c r="R164" s="92"/>
    </row>
    <row r="165" spans="1:18" ht="16.5" thickBot="1" x14ac:dyDescent="0.3">
      <c r="A165" s="170"/>
      <c r="B165" s="83" t="str">
        <f t="shared" si="25"/>
        <v/>
      </c>
      <c r="C165" s="84" t="str">
        <f t="shared" si="26"/>
        <v/>
      </c>
      <c r="D165" s="169"/>
      <c r="E165" s="169"/>
      <c r="F165" s="85" t="e">
        <f>VLOOKUP(E165,LOOKUP!$A$1:$B$150,2,FALSE)</f>
        <v>#N/A</v>
      </c>
      <c r="G165" s="169"/>
      <c r="H165" s="170"/>
      <c r="I165" s="86" t="e">
        <f>VLOOKUP(H165,LOOKUP!$I$12:$J$22,2,FALSE)</f>
        <v>#N/A</v>
      </c>
      <c r="J165" s="87" t="e">
        <f>VLOOKUP(E165,LOOKUP!$A$1:$G$201,I165,FALSE)</f>
        <v>#N/A</v>
      </c>
      <c r="K165" s="88" t="e">
        <f t="shared" si="27"/>
        <v>#DIV/0!</v>
      </c>
      <c r="L165" s="88" t="e">
        <f t="shared" si="28"/>
        <v>#DIV/0!</v>
      </c>
      <c r="M165" s="89" t="str">
        <f t="shared" si="29"/>
        <v>NO</v>
      </c>
      <c r="N165" s="90" t="str">
        <f t="shared" si="31"/>
        <v/>
      </c>
      <c r="O165" s="78" t="e">
        <f>VLOOKUP(E165,LOOKUP!$A$1:$G$201,7,FALSE)</f>
        <v>#N/A</v>
      </c>
      <c r="P165" s="79" t="e">
        <f t="shared" si="24"/>
        <v>#N/A</v>
      </c>
      <c r="Q165" s="80" t="str">
        <f t="shared" si="30"/>
        <v/>
      </c>
      <c r="R165" s="81"/>
    </row>
    <row r="166" spans="1:18" ht="16.5" thickBot="1" x14ac:dyDescent="0.3">
      <c r="A166" s="170"/>
      <c r="B166" s="83" t="str">
        <f t="shared" si="25"/>
        <v/>
      </c>
      <c r="C166" s="84" t="str">
        <f t="shared" si="26"/>
        <v/>
      </c>
      <c r="D166" s="169"/>
      <c r="E166" s="169"/>
      <c r="F166" s="85" t="e">
        <f>VLOOKUP(E166,LOOKUP!$A$1:$B$150,2,FALSE)</f>
        <v>#N/A</v>
      </c>
      <c r="G166" s="169"/>
      <c r="H166" s="170"/>
      <c r="I166" s="86" t="e">
        <f>VLOOKUP(H166,LOOKUP!$I$12:$J$22,2,FALSE)</f>
        <v>#N/A</v>
      </c>
      <c r="J166" s="87" t="e">
        <f>VLOOKUP(E166,LOOKUP!$A$1:$G$201,I166,FALSE)</f>
        <v>#N/A</v>
      </c>
      <c r="K166" s="88" t="e">
        <f t="shared" si="27"/>
        <v>#DIV/0!</v>
      </c>
      <c r="L166" s="88" t="e">
        <f t="shared" si="28"/>
        <v>#DIV/0!</v>
      </c>
      <c r="M166" s="89" t="str">
        <f t="shared" si="29"/>
        <v>NO</v>
      </c>
      <c r="N166" s="90" t="str">
        <f t="shared" si="31"/>
        <v/>
      </c>
      <c r="O166" s="78" t="e">
        <f>VLOOKUP(E166,LOOKUP!$A$1:$G$201,7,FALSE)</f>
        <v>#N/A</v>
      </c>
      <c r="P166" s="79" t="e">
        <f t="shared" si="24"/>
        <v>#N/A</v>
      </c>
      <c r="Q166" s="80" t="str">
        <f t="shared" si="30"/>
        <v/>
      </c>
      <c r="R166" s="81"/>
    </row>
    <row r="167" spans="1:18" ht="16.5" thickBot="1" x14ac:dyDescent="0.3">
      <c r="A167" s="170"/>
      <c r="B167" s="83" t="str">
        <f t="shared" si="25"/>
        <v/>
      </c>
      <c r="C167" s="84" t="str">
        <f t="shared" si="26"/>
        <v/>
      </c>
      <c r="D167" s="169"/>
      <c r="E167" s="169"/>
      <c r="F167" s="85" t="e">
        <f>VLOOKUP(E167,LOOKUP!$A$1:$B$150,2,FALSE)</f>
        <v>#N/A</v>
      </c>
      <c r="G167" s="169"/>
      <c r="H167" s="170"/>
      <c r="I167" s="86" t="e">
        <f>VLOOKUP(H167,LOOKUP!$I$12:$J$22,2,FALSE)</f>
        <v>#N/A</v>
      </c>
      <c r="J167" s="87" t="e">
        <f>VLOOKUP(E167,LOOKUP!$A$1:$G$201,I167,FALSE)</f>
        <v>#N/A</v>
      </c>
      <c r="K167" s="88" t="e">
        <f t="shared" si="27"/>
        <v>#DIV/0!</v>
      </c>
      <c r="L167" s="88" t="e">
        <f t="shared" si="28"/>
        <v>#DIV/0!</v>
      </c>
      <c r="M167" s="89" t="str">
        <f t="shared" si="29"/>
        <v>NO</v>
      </c>
      <c r="N167" s="90" t="str">
        <f t="shared" si="31"/>
        <v/>
      </c>
      <c r="O167" s="78" t="e">
        <f>VLOOKUP(E167,LOOKUP!$A$1:$G$201,7,FALSE)</f>
        <v>#N/A</v>
      </c>
      <c r="P167" s="79" t="e">
        <f t="shared" si="24"/>
        <v>#N/A</v>
      </c>
      <c r="Q167" s="80" t="str">
        <f t="shared" si="30"/>
        <v/>
      </c>
      <c r="R167" s="81"/>
    </row>
    <row r="168" spans="1:18" ht="16.5" thickBot="1" x14ac:dyDescent="0.3">
      <c r="A168" s="94"/>
      <c r="B168" s="83" t="str">
        <f t="shared" si="25"/>
        <v/>
      </c>
      <c r="C168" s="84" t="str">
        <f t="shared" si="26"/>
        <v/>
      </c>
      <c r="D168" s="85"/>
      <c r="E168" s="96"/>
      <c r="F168" s="85" t="e">
        <f>VLOOKUP(E168,LOOKUP!$A$1:$B$150,2,FALSE)</f>
        <v>#N/A</v>
      </c>
      <c r="G168" s="97"/>
      <c r="H168" s="98"/>
      <c r="I168" s="86" t="e">
        <f>VLOOKUP(H168,LOOKUP!$I$12:$J$22,2,FALSE)</f>
        <v>#N/A</v>
      </c>
      <c r="J168" s="87" t="e">
        <f>VLOOKUP(E168,LOOKUP!$A$1:$G$201,I168,FALSE)</f>
        <v>#N/A</v>
      </c>
      <c r="K168" s="88" t="e">
        <f t="shared" si="27"/>
        <v>#DIV/0!</v>
      </c>
      <c r="L168" s="88" t="e">
        <f t="shared" si="28"/>
        <v>#DIV/0!</v>
      </c>
      <c r="M168" s="89" t="str">
        <f t="shared" si="29"/>
        <v>NO</v>
      </c>
      <c r="N168" s="90" t="str">
        <f t="shared" si="31"/>
        <v/>
      </c>
      <c r="O168" s="78" t="e">
        <f>VLOOKUP(E168,LOOKUP!$A$1:$G$201,7,FALSE)</f>
        <v>#N/A</v>
      </c>
      <c r="P168" s="79" t="e">
        <f t="shared" si="24"/>
        <v>#N/A</v>
      </c>
      <c r="Q168" s="80" t="str">
        <f t="shared" si="30"/>
        <v/>
      </c>
      <c r="R168" s="81"/>
    </row>
    <row r="169" spans="1:18" ht="16.5" thickBot="1" x14ac:dyDescent="0.3">
      <c r="A169" s="94"/>
      <c r="B169" s="83" t="str">
        <f t="shared" si="25"/>
        <v/>
      </c>
      <c r="C169" s="84" t="str">
        <f t="shared" si="26"/>
        <v/>
      </c>
      <c r="D169" s="85"/>
      <c r="E169" s="96"/>
      <c r="F169" s="85" t="e">
        <f>VLOOKUP(E169,LOOKUP!$A$1:$B$150,2,FALSE)</f>
        <v>#N/A</v>
      </c>
      <c r="G169" s="97"/>
      <c r="H169" s="98"/>
      <c r="I169" s="86" t="e">
        <f>VLOOKUP(H169,LOOKUP!$I$12:$J$22,2,FALSE)</f>
        <v>#N/A</v>
      </c>
      <c r="J169" s="87" t="e">
        <f>VLOOKUP(E169,LOOKUP!$A$1:$G$201,I169,FALSE)</f>
        <v>#N/A</v>
      </c>
      <c r="K169" s="88" t="e">
        <f t="shared" si="27"/>
        <v>#DIV/0!</v>
      </c>
      <c r="L169" s="88" t="e">
        <f t="shared" si="28"/>
        <v>#DIV/0!</v>
      </c>
      <c r="M169" s="89" t="str">
        <f t="shared" si="29"/>
        <v>NO</v>
      </c>
      <c r="N169" s="90" t="str">
        <f t="shared" si="31"/>
        <v/>
      </c>
      <c r="O169" s="78" t="e">
        <f>VLOOKUP(E169,LOOKUP!$A$1:$G$201,7,FALSE)</f>
        <v>#N/A</v>
      </c>
      <c r="P169" s="79" t="e">
        <f t="shared" si="24"/>
        <v>#N/A</v>
      </c>
      <c r="Q169" s="80" t="str">
        <f t="shared" si="30"/>
        <v/>
      </c>
      <c r="R169" s="81"/>
    </row>
    <row r="170" spans="1:18" ht="16.5" thickBot="1" x14ac:dyDescent="0.3">
      <c r="A170" s="94"/>
      <c r="B170" s="83" t="str">
        <f t="shared" si="25"/>
        <v/>
      </c>
      <c r="C170" s="84" t="str">
        <f t="shared" si="26"/>
        <v/>
      </c>
      <c r="D170" s="85"/>
      <c r="E170" s="96"/>
      <c r="F170" s="85" t="e">
        <f>VLOOKUP(E170,LOOKUP!$A$1:$B$150,2,FALSE)</f>
        <v>#N/A</v>
      </c>
      <c r="G170" s="97"/>
      <c r="H170" s="98"/>
      <c r="I170" s="86" t="e">
        <f>VLOOKUP(H170,LOOKUP!$I$12:$J$22,2,FALSE)</f>
        <v>#N/A</v>
      </c>
      <c r="J170" s="87" t="e">
        <f>VLOOKUP(E170,LOOKUP!$A$1:$G$201,I170,FALSE)</f>
        <v>#N/A</v>
      </c>
      <c r="K170" s="88" t="e">
        <f t="shared" si="27"/>
        <v>#DIV/0!</v>
      </c>
      <c r="L170" s="88" t="e">
        <f t="shared" si="28"/>
        <v>#DIV/0!</v>
      </c>
      <c r="M170" s="89" t="str">
        <f t="shared" si="29"/>
        <v>NO</v>
      </c>
      <c r="N170" s="90" t="str">
        <f t="shared" si="31"/>
        <v/>
      </c>
      <c r="O170" s="78" t="e">
        <f>VLOOKUP(E170,LOOKUP!$A$1:$G$201,7,FALSE)</f>
        <v>#N/A</v>
      </c>
      <c r="P170" s="79" t="e">
        <f t="shared" si="24"/>
        <v>#N/A</v>
      </c>
      <c r="Q170" s="80" t="str">
        <f t="shared" si="30"/>
        <v/>
      </c>
      <c r="R170" s="81"/>
    </row>
    <row r="171" spans="1:18" ht="16.5" thickBot="1" x14ac:dyDescent="0.3">
      <c r="A171" s="94"/>
      <c r="B171" s="83" t="str">
        <f t="shared" si="25"/>
        <v/>
      </c>
      <c r="C171" s="84" t="str">
        <f t="shared" si="26"/>
        <v/>
      </c>
      <c r="D171" s="85"/>
      <c r="E171" s="96"/>
      <c r="F171" s="85" t="e">
        <f>VLOOKUP(E171,LOOKUP!$A$1:$B$150,2,FALSE)</f>
        <v>#N/A</v>
      </c>
      <c r="G171" s="97"/>
      <c r="H171" s="98"/>
      <c r="I171" s="86" t="e">
        <f>VLOOKUP(H171,LOOKUP!$I$12:$J$22,2,FALSE)</f>
        <v>#N/A</v>
      </c>
      <c r="J171" s="87" t="e">
        <f>VLOOKUP(E171,LOOKUP!$A$1:$G$201,I171,FALSE)</f>
        <v>#N/A</v>
      </c>
      <c r="K171" s="88" t="e">
        <f t="shared" si="27"/>
        <v>#DIV/0!</v>
      </c>
      <c r="L171" s="88" t="e">
        <f t="shared" si="28"/>
        <v>#DIV/0!</v>
      </c>
      <c r="M171" s="89" t="str">
        <f t="shared" si="29"/>
        <v>NO</v>
      </c>
      <c r="N171" s="90" t="str">
        <f t="shared" si="31"/>
        <v/>
      </c>
      <c r="O171" s="78" t="e">
        <f>VLOOKUP(E171,LOOKUP!$A$1:$G$201,7,FALSE)</f>
        <v>#N/A</v>
      </c>
      <c r="P171" s="79" t="e">
        <f t="shared" si="24"/>
        <v>#N/A</v>
      </c>
      <c r="Q171" s="80" t="str">
        <f t="shared" si="30"/>
        <v/>
      </c>
      <c r="R171" s="81"/>
    </row>
    <row r="172" spans="1:18" ht="16.5" thickBot="1" x14ac:dyDescent="0.3">
      <c r="A172" s="94"/>
      <c r="B172" s="83" t="str">
        <f t="shared" si="25"/>
        <v/>
      </c>
      <c r="C172" s="84" t="str">
        <f t="shared" si="26"/>
        <v/>
      </c>
      <c r="D172" s="85"/>
      <c r="E172" s="96"/>
      <c r="F172" s="85" t="e">
        <f>VLOOKUP(E172,LOOKUP!$A$1:$B$150,2,FALSE)</f>
        <v>#N/A</v>
      </c>
      <c r="G172" s="97"/>
      <c r="H172" s="98"/>
      <c r="I172" s="86" t="e">
        <f>VLOOKUP(H172,LOOKUP!$I$12:$J$22,2,FALSE)</f>
        <v>#N/A</v>
      </c>
      <c r="J172" s="87" t="e">
        <f>VLOOKUP(E172,LOOKUP!$A$1:$G$201,I172,FALSE)</f>
        <v>#N/A</v>
      </c>
      <c r="K172" s="88" t="e">
        <f t="shared" si="27"/>
        <v>#DIV/0!</v>
      </c>
      <c r="L172" s="88" t="e">
        <f t="shared" si="28"/>
        <v>#DIV/0!</v>
      </c>
      <c r="M172" s="89" t="str">
        <f t="shared" si="29"/>
        <v>NO</v>
      </c>
      <c r="N172" s="90" t="str">
        <f t="shared" si="31"/>
        <v/>
      </c>
      <c r="O172" s="78" t="e">
        <f>VLOOKUP(E172,LOOKUP!$A$1:$G$201,7,FALSE)</f>
        <v>#N/A</v>
      </c>
      <c r="P172" s="79" t="e">
        <f t="shared" si="24"/>
        <v>#N/A</v>
      </c>
      <c r="Q172" s="80" t="str">
        <f t="shared" si="30"/>
        <v/>
      </c>
      <c r="R172" s="81"/>
    </row>
    <row r="173" spans="1:18" ht="16.5" thickBot="1" x14ac:dyDescent="0.3">
      <c r="A173" s="94"/>
      <c r="B173" s="83" t="str">
        <f t="shared" si="25"/>
        <v/>
      </c>
      <c r="C173" s="84" t="str">
        <f t="shared" si="26"/>
        <v/>
      </c>
      <c r="D173" s="85"/>
      <c r="E173" s="96"/>
      <c r="F173" s="85" t="e">
        <f>VLOOKUP(E173,LOOKUP!$A$1:$B$150,2,FALSE)</f>
        <v>#N/A</v>
      </c>
      <c r="G173" s="97"/>
      <c r="H173" s="98"/>
      <c r="I173" s="86" t="e">
        <f>VLOOKUP(H173,LOOKUP!$I$12:$J$22,2,FALSE)</f>
        <v>#N/A</v>
      </c>
      <c r="J173" s="87" t="e">
        <f>VLOOKUP(E173,LOOKUP!$A$1:$G$201,I173,FALSE)</f>
        <v>#N/A</v>
      </c>
      <c r="K173" s="88" t="e">
        <f t="shared" si="27"/>
        <v>#DIV/0!</v>
      </c>
      <c r="L173" s="88" t="e">
        <f t="shared" si="28"/>
        <v>#DIV/0!</v>
      </c>
      <c r="M173" s="89" t="str">
        <f t="shared" si="29"/>
        <v>NO</v>
      </c>
      <c r="N173" s="90" t="str">
        <f t="shared" si="31"/>
        <v/>
      </c>
      <c r="O173" s="78" t="e">
        <f>VLOOKUP(E173,LOOKUP!$A$1:$G$201,7,FALSE)</f>
        <v>#N/A</v>
      </c>
      <c r="P173" s="79" t="e">
        <f t="shared" si="24"/>
        <v>#N/A</v>
      </c>
      <c r="Q173" s="80" t="str">
        <f t="shared" si="30"/>
        <v/>
      </c>
      <c r="R173" s="81"/>
    </row>
    <row r="174" spans="1:18" ht="16.5" thickBot="1" x14ac:dyDescent="0.3">
      <c r="A174" s="94"/>
      <c r="B174" s="83" t="str">
        <f t="shared" si="25"/>
        <v/>
      </c>
      <c r="C174" s="84" t="str">
        <f t="shared" si="26"/>
        <v/>
      </c>
      <c r="D174" s="85"/>
      <c r="E174" s="96"/>
      <c r="F174" s="85" t="e">
        <f>VLOOKUP(E174,LOOKUP!$A$1:$B$150,2,FALSE)</f>
        <v>#N/A</v>
      </c>
      <c r="G174" s="97"/>
      <c r="H174" s="98"/>
      <c r="I174" s="86" t="e">
        <f>VLOOKUP(H174,LOOKUP!$I$12:$J$22,2,FALSE)</f>
        <v>#N/A</v>
      </c>
      <c r="J174" s="87" t="e">
        <f>VLOOKUP(E174,LOOKUP!$A$1:$G$201,I174,FALSE)</f>
        <v>#N/A</v>
      </c>
      <c r="K174" s="88" t="e">
        <f t="shared" si="27"/>
        <v>#DIV/0!</v>
      </c>
      <c r="L174" s="88" t="e">
        <f t="shared" si="28"/>
        <v>#DIV/0!</v>
      </c>
      <c r="M174" s="89" t="str">
        <f t="shared" si="29"/>
        <v>NO</v>
      </c>
      <c r="N174" s="90" t="str">
        <f t="shared" si="31"/>
        <v/>
      </c>
      <c r="O174" s="78" t="e">
        <f>VLOOKUP(E174,LOOKUP!$A$1:$G$201,7,FALSE)</f>
        <v>#N/A</v>
      </c>
      <c r="P174" s="79" t="e">
        <f t="shared" si="24"/>
        <v>#N/A</v>
      </c>
      <c r="Q174" s="80" t="str">
        <f t="shared" si="30"/>
        <v/>
      </c>
      <c r="R174" s="81"/>
    </row>
    <row r="175" spans="1:18" ht="16.5" thickBot="1" x14ac:dyDescent="0.3">
      <c r="A175" s="94"/>
      <c r="B175" s="83" t="str">
        <f t="shared" si="25"/>
        <v/>
      </c>
      <c r="C175" s="84" t="str">
        <f t="shared" si="26"/>
        <v/>
      </c>
      <c r="D175" s="85"/>
      <c r="E175" s="96"/>
      <c r="F175" s="85" t="e">
        <f>VLOOKUP(E175,LOOKUP!$A$1:$B$150,2,FALSE)</f>
        <v>#N/A</v>
      </c>
      <c r="G175" s="97"/>
      <c r="H175" s="98"/>
      <c r="I175" s="86" t="e">
        <f>VLOOKUP(H175,LOOKUP!$I$12:$J$22,2,FALSE)</f>
        <v>#N/A</v>
      </c>
      <c r="J175" s="87" t="e">
        <f>VLOOKUP(E175,LOOKUP!$A$1:$G$201,I175,FALSE)</f>
        <v>#N/A</v>
      </c>
      <c r="K175" s="88" t="e">
        <f t="shared" si="27"/>
        <v>#DIV/0!</v>
      </c>
      <c r="L175" s="88" t="e">
        <f t="shared" si="28"/>
        <v>#DIV/0!</v>
      </c>
      <c r="M175" s="89" t="str">
        <f t="shared" si="29"/>
        <v>NO</v>
      </c>
      <c r="N175" s="90" t="str">
        <f t="shared" si="31"/>
        <v/>
      </c>
      <c r="O175" s="78" t="e">
        <f>VLOOKUP(E175,LOOKUP!$A$1:$G$201,7,FALSE)</f>
        <v>#N/A</v>
      </c>
      <c r="P175" s="79" t="e">
        <f t="shared" si="24"/>
        <v>#N/A</v>
      </c>
      <c r="Q175" s="80" t="str">
        <f t="shared" si="30"/>
        <v/>
      </c>
      <c r="R175" s="93"/>
    </row>
    <row r="176" spans="1:18" ht="16.5" thickBot="1" x14ac:dyDescent="0.3">
      <c r="A176" s="94"/>
      <c r="B176" s="83" t="str">
        <f t="shared" si="25"/>
        <v/>
      </c>
      <c r="C176" s="84" t="str">
        <f t="shared" si="26"/>
        <v/>
      </c>
      <c r="D176" s="85"/>
      <c r="E176" s="96"/>
      <c r="F176" s="85" t="e">
        <f>VLOOKUP(E176,LOOKUP!$A$1:$B$150,2,FALSE)</f>
        <v>#N/A</v>
      </c>
      <c r="G176" s="97"/>
      <c r="H176" s="98"/>
      <c r="I176" s="86" t="e">
        <f>VLOOKUP(H176,LOOKUP!$I$12:$J$22,2,FALSE)</f>
        <v>#N/A</v>
      </c>
      <c r="J176" s="87" t="e">
        <f>VLOOKUP(E176,LOOKUP!$A$1:$G$201,I176,FALSE)</f>
        <v>#N/A</v>
      </c>
      <c r="K176" s="88" t="e">
        <f t="shared" si="27"/>
        <v>#DIV/0!</v>
      </c>
      <c r="L176" s="88" t="e">
        <f t="shared" si="28"/>
        <v>#DIV/0!</v>
      </c>
      <c r="M176" s="89" t="str">
        <f t="shared" si="29"/>
        <v>NO</v>
      </c>
      <c r="N176" s="90" t="str">
        <f t="shared" si="31"/>
        <v/>
      </c>
      <c r="O176" s="78" t="e">
        <f>VLOOKUP(E176,LOOKUP!$A$1:$G$201,7,FALSE)</f>
        <v>#N/A</v>
      </c>
      <c r="P176" s="79" t="e">
        <f t="shared" si="24"/>
        <v>#N/A</v>
      </c>
      <c r="Q176" s="80" t="str">
        <f t="shared" si="30"/>
        <v/>
      </c>
      <c r="R176" s="81"/>
    </row>
    <row r="177" spans="1:18" ht="16.5" thickBot="1" x14ac:dyDescent="0.3">
      <c r="A177" s="94"/>
      <c r="B177" s="83" t="str">
        <f t="shared" si="25"/>
        <v/>
      </c>
      <c r="C177" s="84" t="str">
        <f t="shared" si="26"/>
        <v/>
      </c>
      <c r="D177" s="85"/>
      <c r="E177" s="96"/>
      <c r="F177" s="85" t="e">
        <f>VLOOKUP(E177,LOOKUP!$A$1:$B$150,2,FALSE)</f>
        <v>#N/A</v>
      </c>
      <c r="G177" s="97"/>
      <c r="H177" s="98"/>
      <c r="I177" s="86" t="e">
        <f>VLOOKUP(H177,LOOKUP!$I$12:$J$22,2,FALSE)</f>
        <v>#N/A</v>
      </c>
      <c r="J177" s="87" t="e">
        <f>VLOOKUP(E177,LOOKUP!$A$1:$G$201,I177,FALSE)</f>
        <v>#N/A</v>
      </c>
      <c r="K177" s="88" t="e">
        <f t="shared" si="27"/>
        <v>#DIV/0!</v>
      </c>
      <c r="L177" s="88" t="e">
        <f t="shared" si="28"/>
        <v>#DIV/0!</v>
      </c>
      <c r="M177" s="89" t="str">
        <f t="shared" si="29"/>
        <v>NO</v>
      </c>
      <c r="N177" s="90" t="str">
        <f t="shared" si="31"/>
        <v/>
      </c>
      <c r="O177" s="78" t="e">
        <f>VLOOKUP(E177,LOOKUP!$A$1:$G$201,7,FALSE)</f>
        <v>#N/A</v>
      </c>
      <c r="P177" s="79" t="e">
        <f t="shared" si="24"/>
        <v>#N/A</v>
      </c>
      <c r="Q177" s="80" t="str">
        <f t="shared" si="30"/>
        <v/>
      </c>
      <c r="R177" s="81"/>
    </row>
    <row r="178" spans="1:18" ht="16.5" thickBot="1" x14ac:dyDescent="0.3">
      <c r="A178" s="94"/>
      <c r="B178" s="83" t="str">
        <f t="shared" si="25"/>
        <v/>
      </c>
      <c r="C178" s="84" t="str">
        <f t="shared" si="26"/>
        <v/>
      </c>
      <c r="D178" s="85"/>
      <c r="E178" s="96"/>
      <c r="F178" s="85" t="e">
        <f>VLOOKUP(E178,LOOKUP!$A$1:$B$150,2,FALSE)</f>
        <v>#N/A</v>
      </c>
      <c r="G178" s="97"/>
      <c r="H178" s="98"/>
      <c r="I178" s="86" t="e">
        <f>VLOOKUP(H178,LOOKUP!$I$12:$J$22,2,FALSE)</f>
        <v>#N/A</v>
      </c>
      <c r="J178" s="87" t="e">
        <f>VLOOKUP(E178,LOOKUP!$A$1:$G$201,I178,FALSE)</f>
        <v>#N/A</v>
      </c>
      <c r="K178" s="88" t="e">
        <f t="shared" si="27"/>
        <v>#DIV/0!</v>
      </c>
      <c r="L178" s="88" t="e">
        <f t="shared" si="28"/>
        <v>#DIV/0!</v>
      </c>
      <c r="M178" s="89" t="str">
        <f t="shared" si="29"/>
        <v>NO</v>
      </c>
      <c r="N178" s="90" t="str">
        <f t="shared" si="31"/>
        <v/>
      </c>
      <c r="O178" s="78" t="e">
        <f>VLOOKUP(E178,LOOKUP!$A$1:$G$201,7,FALSE)</f>
        <v>#N/A</v>
      </c>
      <c r="P178" s="79" t="e">
        <f t="shared" si="24"/>
        <v>#N/A</v>
      </c>
      <c r="Q178" s="80" t="str">
        <f t="shared" si="30"/>
        <v/>
      </c>
      <c r="R178" s="81"/>
    </row>
    <row r="179" spans="1:18" ht="16.5" thickBot="1" x14ac:dyDescent="0.3">
      <c r="A179" s="94"/>
      <c r="B179" s="83" t="str">
        <f t="shared" si="25"/>
        <v/>
      </c>
      <c r="C179" s="84" t="str">
        <f t="shared" si="26"/>
        <v/>
      </c>
      <c r="D179" s="85"/>
      <c r="E179" s="96"/>
      <c r="F179" s="85" t="e">
        <f>VLOOKUP(E179,LOOKUP!$A$1:$B$150,2,FALSE)</f>
        <v>#N/A</v>
      </c>
      <c r="G179" s="97"/>
      <c r="H179" s="98"/>
      <c r="I179" s="86" t="e">
        <f>VLOOKUP(H179,LOOKUP!$I$12:$J$22,2,FALSE)</f>
        <v>#N/A</v>
      </c>
      <c r="J179" s="87" t="e">
        <f>VLOOKUP(E179,LOOKUP!$A$1:$G$201,I179,FALSE)</f>
        <v>#N/A</v>
      </c>
      <c r="K179" s="88" t="e">
        <f t="shared" si="27"/>
        <v>#DIV/0!</v>
      </c>
      <c r="L179" s="88" t="e">
        <f t="shared" si="28"/>
        <v>#DIV/0!</v>
      </c>
      <c r="M179" s="89" t="str">
        <f t="shared" si="29"/>
        <v>NO</v>
      </c>
      <c r="N179" s="90" t="str">
        <f t="shared" si="31"/>
        <v/>
      </c>
      <c r="O179" s="78" t="e">
        <f>VLOOKUP(E179,LOOKUP!$A$1:$G$201,7,FALSE)</f>
        <v>#N/A</v>
      </c>
      <c r="P179" s="79" t="e">
        <f t="shared" si="24"/>
        <v>#N/A</v>
      </c>
      <c r="Q179" s="80" t="str">
        <f t="shared" si="30"/>
        <v/>
      </c>
      <c r="R179" s="93"/>
    </row>
    <row r="180" spans="1:18" ht="16.5" thickBot="1" x14ac:dyDescent="0.3">
      <c r="A180" s="94"/>
      <c r="B180" s="83" t="str">
        <f t="shared" si="25"/>
        <v/>
      </c>
      <c r="C180" s="84" t="str">
        <f t="shared" si="26"/>
        <v/>
      </c>
      <c r="D180" s="85"/>
      <c r="E180" s="96"/>
      <c r="F180" s="85" t="e">
        <f>VLOOKUP(E180,LOOKUP!$A$1:$B$150,2,FALSE)</f>
        <v>#N/A</v>
      </c>
      <c r="G180" s="97"/>
      <c r="H180" s="98"/>
      <c r="I180" s="86" t="e">
        <f>VLOOKUP(H180,LOOKUP!$I$12:$J$22,2,FALSE)</f>
        <v>#N/A</v>
      </c>
      <c r="J180" s="87" t="e">
        <f>VLOOKUP(E180,LOOKUP!$A$1:$G$201,I180,FALSE)</f>
        <v>#N/A</v>
      </c>
      <c r="K180" s="88" t="e">
        <f t="shared" si="27"/>
        <v>#DIV/0!</v>
      </c>
      <c r="L180" s="88" t="e">
        <f t="shared" si="28"/>
        <v>#DIV/0!</v>
      </c>
      <c r="M180" s="89" t="str">
        <f t="shared" si="29"/>
        <v>NO</v>
      </c>
      <c r="N180" s="90" t="str">
        <f t="shared" si="31"/>
        <v/>
      </c>
      <c r="O180" s="78" t="e">
        <f>VLOOKUP(E180,LOOKUP!$A$1:$G$201,7,FALSE)</f>
        <v>#N/A</v>
      </c>
      <c r="P180" s="79" t="e">
        <f t="shared" si="24"/>
        <v>#N/A</v>
      </c>
      <c r="Q180" s="80" t="str">
        <f t="shared" si="30"/>
        <v/>
      </c>
      <c r="R180" s="81"/>
    </row>
    <row r="181" spans="1:18" ht="16.5" thickBot="1" x14ac:dyDescent="0.3">
      <c r="A181" s="94"/>
      <c r="B181" s="83" t="str">
        <f t="shared" si="25"/>
        <v/>
      </c>
      <c r="C181" s="84" t="str">
        <f t="shared" si="26"/>
        <v/>
      </c>
      <c r="D181" s="85"/>
      <c r="E181" s="96"/>
      <c r="F181" s="85" t="e">
        <f>VLOOKUP(E181,LOOKUP!$A$1:$B$150,2,FALSE)</f>
        <v>#N/A</v>
      </c>
      <c r="G181" s="97"/>
      <c r="H181" s="98"/>
      <c r="I181" s="86" t="e">
        <f>VLOOKUP(H181,LOOKUP!$I$12:$J$22,2,FALSE)</f>
        <v>#N/A</v>
      </c>
      <c r="J181" s="87" t="e">
        <f>VLOOKUP(E181,LOOKUP!$A$1:$G$201,I181,FALSE)</f>
        <v>#N/A</v>
      </c>
      <c r="K181" s="88" t="e">
        <f t="shared" si="27"/>
        <v>#DIV/0!</v>
      </c>
      <c r="L181" s="88" t="e">
        <f t="shared" si="28"/>
        <v>#DIV/0!</v>
      </c>
      <c r="M181" s="89" t="str">
        <f t="shared" si="29"/>
        <v>NO</v>
      </c>
      <c r="N181" s="90" t="str">
        <f t="shared" si="31"/>
        <v/>
      </c>
      <c r="O181" s="78" t="e">
        <f>VLOOKUP(E181,LOOKUP!$A$1:$G$201,7,FALSE)</f>
        <v>#N/A</v>
      </c>
      <c r="P181" s="79" t="e">
        <f t="shared" si="24"/>
        <v>#N/A</v>
      </c>
      <c r="Q181" s="80" t="str">
        <f t="shared" si="30"/>
        <v/>
      </c>
      <c r="R181" s="81"/>
    </row>
    <row r="182" spans="1:18" ht="16.5" thickBot="1" x14ac:dyDescent="0.3">
      <c r="A182" s="94"/>
      <c r="B182" s="83" t="str">
        <f t="shared" si="25"/>
        <v/>
      </c>
      <c r="C182" s="84" t="str">
        <f t="shared" si="26"/>
        <v/>
      </c>
      <c r="D182" s="85"/>
      <c r="E182" s="96"/>
      <c r="F182" s="85" t="e">
        <f>VLOOKUP(E182,LOOKUP!$A$1:$B$150,2,FALSE)</f>
        <v>#N/A</v>
      </c>
      <c r="G182" s="97"/>
      <c r="H182" s="98"/>
      <c r="I182" s="86" t="e">
        <f>VLOOKUP(H182,LOOKUP!$I$12:$J$22,2,FALSE)</f>
        <v>#N/A</v>
      </c>
      <c r="J182" s="87" t="e">
        <f>VLOOKUP(E182,LOOKUP!$A$1:$G$201,I182,FALSE)</f>
        <v>#N/A</v>
      </c>
      <c r="K182" s="88" t="e">
        <f t="shared" si="27"/>
        <v>#DIV/0!</v>
      </c>
      <c r="L182" s="88" t="e">
        <f t="shared" si="28"/>
        <v>#DIV/0!</v>
      </c>
      <c r="M182" s="89" t="str">
        <f t="shared" si="29"/>
        <v>NO</v>
      </c>
      <c r="N182" s="90" t="str">
        <f t="shared" si="31"/>
        <v/>
      </c>
      <c r="O182" s="78" t="e">
        <f>VLOOKUP(E182,LOOKUP!$A$1:$G$201,7,FALSE)</f>
        <v>#N/A</v>
      </c>
      <c r="P182" s="79" t="e">
        <f t="shared" si="24"/>
        <v>#N/A</v>
      </c>
      <c r="Q182" s="80" t="str">
        <f t="shared" si="30"/>
        <v/>
      </c>
      <c r="R182" s="81"/>
    </row>
    <row r="183" spans="1:18" ht="16.5" thickBot="1" x14ac:dyDescent="0.3">
      <c r="A183" s="94"/>
      <c r="B183" s="83" t="str">
        <f t="shared" si="25"/>
        <v/>
      </c>
      <c r="C183" s="84" t="str">
        <f t="shared" si="26"/>
        <v/>
      </c>
      <c r="D183" s="85"/>
      <c r="E183" s="96"/>
      <c r="F183" s="85" t="e">
        <f>VLOOKUP(E183,LOOKUP!$A$1:$B$150,2,FALSE)</f>
        <v>#N/A</v>
      </c>
      <c r="G183" s="97"/>
      <c r="H183" s="98"/>
      <c r="I183" s="86" t="e">
        <f>VLOOKUP(H183,LOOKUP!$I$12:$J$22,2,FALSE)</f>
        <v>#N/A</v>
      </c>
      <c r="J183" s="87" t="e">
        <f>VLOOKUP(E183,LOOKUP!$A$1:$G$201,I183,FALSE)</f>
        <v>#N/A</v>
      </c>
      <c r="K183" s="88" t="e">
        <f t="shared" si="27"/>
        <v>#DIV/0!</v>
      </c>
      <c r="L183" s="88" t="e">
        <f t="shared" si="28"/>
        <v>#DIV/0!</v>
      </c>
      <c r="M183" s="89" t="str">
        <f t="shared" si="29"/>
        <v>NO</v>
      </c>
      <c r="N183" s="90" t="str">
        <f t="shared" si="31"/>
        <v/>
      </c>
      <c r="O183" s="78" t="e">
        <f>VLOOKUP(E183,LOOKUP!$A$1:$G$201,7,FALSE)</f>
        <v>#N/A</v>
      </c>
      <c r="P183" s="79" t="e">
        <f t="shared" si="24"/>
        <v>#N/A</v>
      </c>
      <c r="Q183" s="80" t="str">
        <f t="shared" si="30"/>
        <v/>
      </c>
      <c r="R183" s="93"/>
    </row>
    <row r="184" spans="1:18" ht="16.5" thickBot="1" x14ac:dyDescent="0.3">
      <c r="A184" s="94"/>
      <c r="B184" s="83" t="str">
        <f t="shared" si="25"/>
        <v/>
      </c>
      <c r="C184" s="84" t="str">
        <f t="shared" si="26"/>
        <v/>
      </c>
      <c r="D184" s="85"/>
      <c r="E184" s="96"/>
      <c r="F184" s="85" t="e">
        <f>VLOOKUP(E184,LOOKUP!$A$1:$B$150,2,FALSE)</f>
        <v>#N/A</v>
      </c>
      <c r="G184" s="97"/>
      <c r="H184" s="98"/>
      <c r="I184" s="86" t="e">
        <f>VLOOKUP(H184,LOOKUP!$I$12:$J$22,2,FALSE)</f>
        <v>#N/A</v>
      </c>
      <c r="J184" s="87" t="e">
        <f>VLOOKUP(E184,LOOKUP!$A$1:$G$201,I184,FALSE)</f>
        <v>#N/A</v>
      </c>
      <c r="K184" s="88" t="e">
        <f t="shared" si="27"/>
        <v>#DIV/0!</v>
      </c>
      <c r="L184" s="88" t="e">
        <f t="shared" si="28"/>
        <v>#DIV/0!</v>
      </c>
      <c r="M184" s="89" t="str">
        <f t="shared" si="29"/>
        <v>NO</v>
      </c>
      <c r="N184" s="90" t="str">
        <f t="shared" si="31"/>
        <v/>
      </c>
      <c r="O184" s="78" t="e">
        <f>VLOOKUP(E184,LOOKUP!$A$1:$G$201,7,FALSE)</f>
        <v>#N/A</v>
      </c>
      <c r="P184" s="79" t="e">
        <f t="shared" si="24"/>
        <v>#N/A</v>
      </c>
      <c r="Q184" s="80" t="str">
        <f t="shared" si="30"/>
        <v/>
      </c>
      <c r="R184" s="93"/>
    </row>
    <row r="185" spans="1:18" ht="16.5" thickBot="1" x14ac:dyDescent="0.3">
      <c r="A185" s="94"/>
      <c r="B185" s="83" t="str">
        <f t="shared" si="25"/>
        <v/>
      </c>
      <c r="C185" s="84" t="str">
        <f t="shared" si="26"/>
        <v/>
      </c>
      <c r="D185" s="85"/>
      <c r="E185" s="96"/>
      <c r="F185" s="85" t="e">
        <f>VLOOKUP(E185,LOOKUP!$A$1:$B$150,2,FALSE)</f>
        <v>#N/A</v>
      </c>
      <c r="G185" s="97"/>
      <c r="H185" s="98"/>
      <c r="I185" s="86" t="e">
        <f>VLOOKUP(H185,LOOKUP!$I$12:$J$22,2,FALSE)</f>
        <v>#N/A</v>
      </c>
      <c r="J185" s="87" t="e">
        <f>VLOOKUP(E185,LOOKUP!$A$1:$G$201,I185,FALSE)</f>
        <v>#N/A</v>
      </c>
      <c r="K185" s="88" t="e">
        <f t="shared" si="27"/>
        <v>#DIV/0!</v>
      </c>
      <c r="L185" s="88" t="e">
        <f t="shared" si="28"/>
        <v>#DIV/0!</v>
      </c>
      <c r="M185" s="89" t="str">
        <f t="shared" si="29"/>
        <v>NO</v>
      </c>
      <c r="N185" s="90" t="str">
        <f t="shared" si="31"/>
        <v/>
      </c>
      <c r="O185" s="78" t="e">
        <f>VLOOKUP(E185,LOOKUP!$A$1:$G$201,7,FALSE)</f>
        <v>#N/A</v>
      </c>
      <c r="P185" s="79" t="e">
        <f t="shared" si="24"/>
        <v>#N/A</v>
      </c>
      <c r="Q185" s="80" t="str">
        <f t="shared" si="30"/>
        <v/>
      </c>
      <c r="R185" s="81"/>
    </row>
    <row r="186" spans="1:18" ht="16.5" thickBot="1" x14ac:dyDescent="0.3">
      <c r="A186" s="94"/>
      <c r="B186" s="83" t="str">
        <f t="shared" si="25"/>
        <v/>
      </c>
      <c r="C186" s="84" t="str">
        <f t="shared" si="26"/>
        <v/>
      </c>
      <c r="D186" s="85"/>
      <c r="E186" s="96"/>
      <c r="F186" s="85" t="e">
        <f>VLOOKUP(E186,LOOKUP!$A$1:$B$150,2,FALSE)</f>
        <v>#N/A</v>
      </c>
      <c r="G186" s="97"/>
      <c r="H186" s="98"/>
      <c r="I186" s="86" t="e">
        <f>VLOOKUP(H186,LOOKUP!$I$12:$J$22,2,FALSE)</f>
        <v>#N/A</v>
      </c>
      <c r="J186" s="87" t="e">
        <f>VLOOKUP(E186,LOOKUP!$A$1:$G$201,I186,FALSE)</f>
        <v>#N/A</v>
      </c>
      <c r="K186" s="88" t="e">
        <f t="shared" si="27"/>
        <v>#DIV/0!</v>
      </c>
      <c r="L186" s="88" t="e">
        <f t="shared" si="28"/>
        <v>#DIV/0!</v>
      </c>
      <c r="M186" s="89" t="str">
        <f t="shared" si="29"/>
        <v>NO</v>
      </c>
      <c r="N186" s="90" t="str">
        <f t="shared" si="31"/>
        <v/>
      </c>
      <c r="O186" s="78" t="e">
        <f>VLOOKUP(E186,LOOKUP!$A$1:$G$201,7,FALSE)</f>
        <v>#N/A</v>
      </c>
      <c r="P186" s="79" t="e">
        <f t="shared" si="24"/>
        <v>#N/A</v>
      </c>
      <c r="Q186" s="80" t="str">
        <f t="shared" si="30"/>
        <v/>
      </c>
      <c r="R186" s="81"/>
    </row>
    <row r="187" spans="1:18" ht="16.5" thickBot="1" x14ac:dyDescent="0.3">
      <c r="A187" s="94"/>
      <c r="B187" s="83" t="str">
        <f t="shared" si="25"/>
        <v/>
      </c>
      <c r="C187" s="84" t="str">
        <f t="shared" si="26"/>
        <v/>
      </c>
      <c r="D187" s="85"/>
      <c r="E187" s="96"/>
      <c r="F187" s="85" t="e">
        <f>VLOOKUP(E187,LOOKUP!$A$1:$B$150,2,FALSE)</f>
        <v>#N/A</v>
      </c>
      <c r="G187" s="97"/>
      <c r="H187" s="98"/>
      <c r="I187" s="86" t="e">
        <f>VLOOKUP(H187,LOOKUP!$I$12:$J$22,2,FALSE)</f>
        <v>#N/A</v>
      </c>
      <c r="J187" s="87" t="e">
        <f>VLOOKUP(E187,LOOKUP!$A$1:$G$201,I187,FALSE)</f>
        <v>#N/A</v>
      </c>
      <c r="K187" s="88" t="e">
        <f t="shared" si="27"/>
        <v>#DIV/0!</v>
      </c>
      <c r="L187" s="88" t="e">
        <f t="shared" si="28"/>
        <v>#DIV/0!</v>
      </c>
      <c r="M187" s="89" t="str">
        <f t="shared" si="29"/>
        <v>NO</v>
      </c>
      <c r="N187" s="90" t="str">
        <f t="shared" si="31"/>
        <v/>
      </c>
      <c r="O187" s="78" t="e">
        <f>VLOOKUP(E187,LOOKUP!$A$1:$G$201,7,FALSE)</f>
        <v>#N/A</v>
      </c>
      <c r="P187" s="79" t="e">
        <f t="shared" si="24"/>
        <v>#N/A</v>
      </c>
      <c r="Q187" s="80" t="str">
        <f t="shared" si="30"/>
        <v/>
      </c>
      <c r="R187" s="81"/>
    </row>
    <row r="188" spans="1:18" ht="16.5" thickBot="1" x14ac:dyDescent="0.3">
      <c r="A188" s="94"/>
      <c r="B188" s="83" t="str">
        <f t="shared" si="25"/>
        <v/>
      </c>
      <c r="C188" s="84" t="str">
        <f t="shared" si="26"/>
        <v/>
      </c>
      <c r="D188" s="85"/>
      <c r="E188" s="96"/>
      <c r="F188" s="85" t="e">
        <f>VLOOKUP(E188,LOOKUP!$A$1:$B$150,2,FALSE)</f>
        <v>#N/A</v>
      </c>
      <c r="G188" s="97"/>
      <c r="H188" s="98"/>
      <c r="I188" s="86" t="e">
        <f>VLOOKUP(H188,LOOKUP!$I$12:$J$22,2,FALSE)</f>
        <v>#N/A</v>
      </c>
      <c r="J188" s="87" t="e">
        <f>VLOOKUP(E188,LOOKUP!$A$1:$G$201,I188,FALSE)</f>
        <v>#N/A</v>
      </c>
      <c r="K188" s="88" t="e">
        <f t="shared" si="27"/>
        <v>#DIV/0!</v>
      </c>
      <c r="L188" s="88" t="e">
        <f t="shared" si="28"/>
        <v>#DIV/0!</v>
      </c>
      <c r="M188" s="89" t="str">
        <f t="shared" si="29"/>
        <v>NO</v>
      </c>
      <c r="N188" s="90" t="str">
        <f t="shared" si="31"/>
        <v/>
      </c>
      <c r="O188" s="78" t="e">
        <f>VLOOKUP(E188,LOOKUP!$A$1:$G$201,7,FALSE)</f>
        <v>#N/A</v>
      </c>
      <c r="P188" s="79" t="e">
        <f t="shared" si="24"/>
        <v>#N/A</v>
      </c>
      <c r="Q188" s="80" t="str">
        <f t="shared" si="30"/>
        <v/>
      </c>
      <c r="R188" s="81"/>
    </row>
    <row r="189" spans="1:18" ht="16.5" thickBot="1" x14ac:dyDescent="0.3">
      <c r="A189" s="94"/>
      <c r="B189" s="83" t="str">
        <f t="shared" si="25"/>
        <v/>
      </c>
      <c r="C189" s="84" t="str">
        <f t="shared" si="26"/>
        <v/>
      </c>
      <c r="D189" s="85"/>
      <c r="E189" s="96"/>
      <c r="F189" s="85" t="e">
        <f>VLOOKUP(E189,LOOKUP!$A$1:$B$150,2,FALSE)</f>
        <v>#N/A</v>
      </c>
      <c r="G189" s="97"/>
      <c r="H189" s="98"/>
      <c r="I189" s="86" t="e">
        <f>VLOOKUP(H189,LOOKUP!$I$12:$J$22,2,FALSE)</f>
        <v>#N/A</v>
      </c>
      <c r="J189" s="87" t="e">
        <f>VLOOKUP(E189,LOOKUP!$A$1:$G$201,I189,FALSE)</f>
        <v>#N/A</v>
      </c>
      <c r="K189" s="88" t="e">
        <f t="shared" si="27"/>
        <v>#DIV/0!</v>
      </c>
      <c r="L189" s="88" t="e">
        <f t="shared" si="28"/>
        <v>#DIV/0!</v>
      </c>
      <c r="M189" s="89" t="str">
        <f t="shared" si="29"/>
        <v>NO</v>
      </c>
      <c r="N189" s="90" t="str">
        <f t="shared" si="31"/>
        <v/>
      </c>
      <c r="O189" s="78" t="e">
        <f>VLOOKUP(E189,LOOKUP!$A$1:$G$201,7,FALSE)</f>
        <v>#N/A</v>
      </c>
      <c r="P189" s="79" t="e">
        <f t="shared" si="24"/>
        <v>#N/A</v>
      </c>
      <c r="Q189" s="80" t="str">
        <f t="shared" si="30"/>
        <v/>
      </c>
      <c r="R189" s="81"/>
    </row>
    <row r="190" spans="1:18" ht="16.5" thickBot="1" x14ac:dyDescent="0.3">
      <c r="A190" s="94"/>
      <c r="B190" s="83" t="str">
        <f t="shared" si="25"/>
        <v/>
      </c>
      <c r="C190" s="84" t="str">
        <f t="shared" si="26"/>
        <v/>
      </c>
      <c r="D190" s="85"/>
      <c r="E190" s="96"/>
      <c r="F190" s="85" t="e">
        <f>VLOOKUP(E190,LOOKUP!$A$1:$B$150,2,FALSE)</f>
        <v>#N/A</v>
      </c>
      <c r="G190" s="97"/>
      <c r="H190" s="98"/>
      <c r="I190" s="86" t="e">
        <f>VLOOKUP(H190,LOOKUP!$I$12:$J$22,2,FALSE)</f>
        <v>#N/A</v>
      </c>
      <c r="J190" s="87" t="e">
        <f>VLOOKUP(E190,LOOKUP!$A$1:$G$201,I190,FALSE)</f>
        <v>#N/A</v>
      </c>
      <c r="K190" s="88" t="e">
        <f t="shared" si="27"/>
        <v>#DIV/0!</v>
      </c>
      <c r="L190" s="88" t="e">
        <f t="shared" si="28"/>
        <v>#DIV/0!</v>
      </c>
      <c r="M190" s="89" t="str">
        <f t="shared" si="29"/>
        <v>NO</v>
      </c>
      <c r="N190" s="90" t="str">
        <f t="shared" si="31"/>
        <v/>
      </c>
      <c r="O190" s="78" t="e">
        <f>VLOOKUP(E190,LOOKUP!$A$1:$G$201,7,FALSE)</f>
        <v>#N/A</v>
      </c>
      <c r="P190" s="79" t="e">
        <f t="shared" si="24"/>
        <v>#N/A</v>
      </c>
      <c r="Q190" s="80" t="str">
        <f t="shared" si="30"/>
        <v/>
      </c>
      <c r="R190" s="81"/>
    </row>
    <row r="191" spans="1:18" ht="16.5" thickBot="1" x14ac:dyDescent="0.3">
      <c r="A191" s="94"/>
      <c r="B191" s="83" t="str">
        <f t="shared" si="25"/>
        <v/>
      </c>
      <c r="C191" s="84" t="str">
        <f t="shared" si="26"/>
        <v/>
      </c>
      <c r="D191" s="85"/>
      <c r="E191" s="96"/>
      <c r="F191" s="85" t="e">
        <f>VLOOKUP(E191,LOOKUP!$A$1:$B$150,2,FALSE)</f>
        <v>#N/A</v>
      </c>
      <c r="G191" s="97"/>
      <c r="H191" s="98"/>
      <c r="I191" s="86" t="e">
        <f>VLOOKUP(H191,LOOKUP!$I$12:$J$22,2,FALSE)</f>
        <v>#N/A</v>
      </c>
      <c r="J191" s="87" t="e">
        <f>VLOOKUP(E191,LOOKUP!$A$1:$G$201,I191,FALSE)</f>
        <v>#N/A</v>
      </c>
      <c r="K191" s="88" t="e">
        <f t="shared" si="27"/>
        <v>#DIV/0!</v>
      </c>
      <c r="L191" s="88" t="e">
        <f t="shared" si="28"/>
        <v>#DIV/0!</v>
      </c>
      <c r="M191" s="89" t="str">
        <f t="shared" si="29"/>
        <v>NO</v>
      </c>
      <c r="N191" s="90" t="str">
        <f t="shared" si="31"/>
        <v/>
      </c>
      <c r="O191" s="78" t="e">
        <f>VLOOKUP(E191,LOOKUP!$A$1:$G$201,7,FALSE)</f>
        <v>#N/A</v>
      </c>
      <c r="P191" s="79" t="e">
        <f t="shared" si="24"/>
        <v>#N/A</v>
      </c>
      <c r="Q191" s="80" t="str">
        <f t="shared" si="30"/>
        <v/>
      </c>
      <c r="R191" s="81"/>
    </row>
    <row r="192" spans="1:18" ht="16.5" thickBot="1" x14ac:dyDescent="0.3">
      <c r="A192" s="94"/>
      <c r="B192" s="83" t="str">
        <f t="shared" si="25"/>
        <v/>
      </c>
      <c r="C192" s="84" t="str">
        <f t="shared" si="26"/>
        <v/>
      </c>
      <c r="D192" s="85"/>
      <c r="E192" s="96"/>
      <c r="F192" s="85" t="e">
        <f>VLOOKUP(E192,LOOKUP!$A$1:$B$150,2,FALSE)</f>
        <v>#N/A</v>
      </c>
      <c r="G192" s="97"/>
      <c r="H192" s="98"/>
      <c r="I192" s="86" t="e">
        <f>VLOOKUP(H192,LOOKUP!$I$12:$J$22,2,FALSE)</f>
        <v>#N/A</v>
      </c>
      <c r="J192" s="87" t="e">
        <f>VLOOKUP(E192,LOOKUP!$A$1:$G$201,I192,FALSE)</f>
        <v>#N/A</v>
      </c>
      <c r="K192" s="88" t="e">
        <f t="shared" si="27"/>
        <v>#DIV/0!</v>
      </c>
      <c r="L192" s="88" t="e">
        <f t="shared" si="28"/>
        <v>#DIV/0!</v>
      </c>
      <c r="M192" s="89" t="str">
        <f t="shared" si="29"/>
        <v>NO</v>
      </c>
      <c r="N192" s="90" t="str">
        <f t="shared" si="31"/>
        <v/>
      </c>
      <c r="O192" s="78" t="e">
        <f>VLOOKUP(E192,LOOKUP!$A$1:$G$201,7,FALSE)</f>
        <v>#N/A</v>
      </c>
      <c r="P192" s="79" t="e">
        <f t="shared" si="24"/>
        <v>#N/A</v>
      </c>
      <c r="Q192" s="80" t="str">
        <f t="shared" si="30"/>
        <v/>
      </c>
      <c r="R192" s="81"/>
    </row>
    <row r="193" spans="1:18" ht="16.5" thickBot="1" x14ac:dyDescent="0.3">
      <c r="A193" s="94"/>
      <c r="B193" s="83" t="str">
        <f t="shared" si="25"/>
        <v/>
      </c>
      <c r="C193" s="84" t="str">
        <f t="shared" si="26"/>
        <v/>
      </c>
      <c r="D193" s="85"/>
      <c r="E193" s="96"/>
      <c r="F193" s="85" t="e">
        <f>VLOOKUP(E193,LOOKUP!$A$1:$B$150,2,FALSE)</f>
        <v>#N/A</v>
      </c>
      <c r="G193" s="97"/>
      <c r="H193" s="98"/>
      <c r="I193" s="86" t="e">
        <f>VLOOKUP(H193,LOOKUP!$I$12:$J$22,2,FALSE)</f>
        <v>#N/A</v>
      </c>
      <c r="J193" s="87" t="e">
        <f>VLOOKUP(E193,LOOKUP!$A$1:$G$201,I193,FALSE)</f>
        <v>#N/A</v>
      </c>
      <c r="K193" s="88" t="e">
        <f t="shared" si="27"/>
        <v>#DIV/0!</v>
      </c>
      <c r="L193" s="88" t="e">
        <f t="shared" si="28"/>
        <v>#DIV/0!</v>
      </c>
      <c r="M193" s="89" t="str">
        <f t="shared" si="29"/>
        <v>NO</v>
      </c>
      <c r="N193" s="90" t="str">
        <f t="shared" si="31"/>
        <v/>
      </c>
      <c r="O193" s="78" t="e">
        <f>VLOOKUP(E193,LOOKUP!$A$1:$G$201,7,FALSE)</f>
        <v>#N/A</v>
      </c>
      <c r="P193" s="79" t="e">
        <f t="shared" si="24"/>
        <v>#N/A</v>
      </c>
      <c r="Q193" s="80" t="str">
        <f t="shared" si="30"/>
        <v/>
      </c>
      <c r="R193" s="81"/>
    </row>
    <row r="194" spans="1:18" ht="16.5" thickBot="1" x14ac:dyDescent="0.3">
      <c r="A194" s="94"/>
      <c r="B194" s="83" t="str">
        <f t="shared" si="25"/>
        <v/>
      </c>
      <c r="C194" s="84" t="str">
        <f t="shared" si="26"/>
        <v/>
      </c>
      <c r="D194" s="85"/>
      <c r="E194" s="96"/>
      <c r="F194" s="85" t="e">
        <f>VLOOKUP(E194,LOOKUP!$A$1:$B$150,2,FALSE)</f>
        <v>#N/A</v>
      </c>
      <c r="G194" s="97"/>
      <c r="H194" s="98"/>
      <c r="I194" s="86" t="e">
        <f>VLOOKUP(H194,LOOKUP!$I$12:$J$22,2,FALSE)</f>
        <v>#N/A</v>
      </c>
      <c r="J194" s="87" t="e">
        <f>VLOOKUP(E194,LOOKUP!$A$1:$G$201,I194,FALSE)</f>
        <v>#N/A</v>
      </c>
      <c r="K194" s="88" t="e">
        <f t="shared" si="27"/>
        <v>#DIV/0!</v>
      </c>
      <c r="L194" s="88" t="e">
        <f t="shared" si="28"/>
        <v>#DIV/0!</v>
      </c>
      <c r="M194" s="89" t="str">
        <f t="shared" si="29"/>
        <v>NO</v>
      </c>
      <c r="N194" s="90" t="str">
        <f t="shared" si="31"/>
        <v/>
      </c>
      <c r="O194" s="78" t="e">
        <f>VLOOKUP(E194,LOOKUP!$A$1:$G$201,7,FALSE)</f>
        <v>#N/A</v>
      </c>
      <c r="P194" s="79" t="e">
        <f t="shared" si="24"/>
        <v>#N/A</v>
      </c>
      <c r="Q194" s="80" t="str">
        <f t="shared" si="30"/>
        <v/>
      </c>
      <c r="R194" s="81"/>
    </row>
    <row r="195" spans="1:18" ht="16.5" thickBot="1" x14ac:dyDescent="0.3">
      <c r="A195" s="94"/>
      <c r="B195" s="83" t="str">
        <f t="shared" si="25"/>
        <v/>
      </c>
      <c r="C195" s="84" t="str">
        <f t="shared" si="26"/>
        <v/>
      </c>
      <c r="D195" s="85"/>
      <c r="E195" s="96"/>
      <c r="F195" s="85" t="e">
        <f>VLOOKUP(E195,LOOKUP!$A$1:$B$150,2,FALSE)</f>
        <v>#N/A</v>
      </c>
      <c r="G195" s="97"/>
      <c r="H195" s="98"/>
      <c r="I195" s="86" t="e">
        <f>VLOOKUP(H195,LOOKUP!$I$12:$J$22,2,FALSE)</f>
        <v>#N/A</v>
      </c>
      <c r="J195" s="87" t="e">
        <f>VLOOKUP(E195,LOOKUP!$A$1:$G$201,I195,FALSE)</f>
        <v>#N/A</v>
      </c>
      <c r="K195" s="88" t="e">
        <f t="shared" si="27"/>
        <v>#DIV/0!</v>
      </c>
      <c r="L195" s="88" t="e">
        <f t="shared" si="28"/>
        <v>#DIV/0!</v>
      </c>
      <c r="M195" s="89" t="str">
        <f t="shared" si="29"/>
        <v>NO</v>
      </c>
      <c r="N195" s="90" t="str">
        <f t="shared" si="31"/>
        <v/>
      </c>
      <c r="O195" s="78" t="e">
        <f>VLOOKUP(E195,LOOKUP!$A$1:$G$201,7,FALSE)</f>
        <v>#N/A</v>
      </c>
      <c r="P195" s="79" t="e">
        <f t="shared" si="24"/>
        <v>#N/A</v>
      </c>
      <c r="Q195" s="80" t="str">
        <f t="shared" si="30"/>
        <v/>
      </c>
      <c r="R195" s="81"/>
    </row>
    <row r="196" spans="1:18" ht="16.5" thickBot="1" x14ac:dyDescent="0.3">
      <c r="A196" s="94"/>
      <c r="B196" s="83" t="str">
        <f t="shared" si="25"/>
        <v/>
      </c>
      <c r="C196" s="84" t="str">
        <f t="shared" si="26"/>
        <v/>
      </c>
      <c r="D196" s="85"/>
      <c r="E196" s="96"/>
      <c r="F196" s="85" t="e">
        <f>VLOOKUP(E196,LOOKUP!$A$1:$B$150,2,FALSE)</f>
        <v>#N/A</v>
      </c>
      <c r="G196" s="97"/>
      <c r="H196" s="98"/>
      <c r="I196" s="86" t="e">
        <f>VLOOKUP(H196,LOOKUP!$I$12:$J$22,2,FALSE)</f>
        <v>#N/A</v>
      </c>
      <c r="J196" s="87" t="e">
        <f>VLOOKUP(E196,LOOKUP!$A$1:$G$201,I196,FALSE)</f>
        <v>#N/A</v>
      </c>
      <c r="K196" s="88" t="e">
        <f t="shared" si="27"/>
        <v>#DIV/0!</v>
      </c>
      <c r="L196" s="88" t="e">
        <f t="shared" si="28"/>
        <v>#DIV/0!</v>
      </c>
      <c r="M196" s="89" t="str">
        <f t="shared" si="29"/>
        <v>NO</v>
      </c>
      <c r="N196" s="90" t="str">
        <f t="shared" si="31"/>
        <v/>
      </c>
      <c r="O196" s="78" t="e">
        <f>VLOOKUP(E196,LOOKUP!$A$1:$G$201,7,FALSE)</f>
        <v>#N/A</v>
      </c>
      <c r="P196" s="79" t="e">
        <f t="shared" si="24"/>
        <v>#N/A</v>
      </c>
      <c r="Q196" s="80" t="str">
        <f t="shared" si="30"/>
        <v/>
      </c>
      <c r="R196" s="81"/>
    </row>
    <row r="197" spans="1:18" ht="16.5" thickBot="1" x14ac:dyDescent="0.3">
      <c r="A197" s="94"/>
      <c r="B197" s="83" t="str">
        <f t="shared" si="25"/>
        <v/>
      </c>
      <c r="C197" s="84" t="str">
        <f t="shared" si="26"/>
        <v/>
      </c>
      <c r="D197" s="85"/>
      <c r="E197" s="96"/>
      <c r="F197" s="85" t="e">
        <f>VLOOKUP(E197,LOOKUP!$A$1:$B$150,2,FALSE)</f>
        <v>#N/A</v>
      </c>
      <c r="G197" s="97"/>
      <c r="H197" s="98"/>
      <c r="I197" s="86" t="e">
        <f>VLOOKUP(H197,LOOKUP!$I$12:$J$22,2,FALSE)</f>
        <v>#N/A</v>
      </c>
      <c r="J197" s="87" t="e">
        <f>VLOOKUP(E197,LOOKUP!$A$1:$G$201,I197,FALSE)</f>
        <v>#N/A</v>
      </c>
      <c r="K197" s="88" t="e">
        <f t="shared" si="27"/>
        <v>#DIV/0!</v>
      </c>
      <c r="L197" s="88" t="e">
        <f t="shared" si="28"/>
        <v>#DIV/0!</v>
      </c>
      <c r="M197" s="89" t="str">
        <f t="shared" si="29"/>
        <v>NO</v>
      </c>
      <c r="N197" s="90" t="str">
        <f t="shared" si="31"/>
        <v/>
      </c>
      <c r="O197" s="78" t="e">
        <f>VLOOKUP(E197,LOOKUP!$A$1:$G$201,7,FALSE)</f>
        <v>#N/A</v>
      </c>
      <c r="P197" s="79" t="e">
        <f t="shared" si="24"/>
        <v>#N/A</v>
      </c>
      <c r="Q197" s="80" t="str">
        <f t="shared" si="30"/>
        <v/>
      </c>
      <c r="R197" s="92"/>
    </row>
    <row r="198" spans="1:18" ht="16.5" thickBot="1" x14ac:dyDescent="0.3">
      <c r="A198" s="94"/>
      <c r="B198" s="83" t="str">
        <f t="shared" si="25"/>
        <v/>
      </c>
      <c r="C198" s="84" t="str">
        <f t="shared" si="26"/>
        <v/>
      </c>
      <c r="D198" s="85"/>
      <c r="E198" s="96"/>
      <c r="F198" s="85" t="e">
        <f>VLOOKUP(E198,LOOKUP!$A$1:$B$150,2,FALSE)</f>
        <v>#N/A</v>
      </c>
      <c r="G198" s="97"/>
      <c r="H198" s="98"/>
      <c r="I198" s="86" t="e">
        <f>VLOOKUP(H198,LOOKUP!$I$12:$J$22,2,FALSE)</f>
        <v>#N/A</v>
      </c>
      <c r="J198" s="87" t="e">
        <f>VLOOKUP(E198,LOOKUP!$A$1:$G$201,I198,FALSE)</f>
        <v>#N/A</v>
      </c>
      <c r="K198" s="88" t="e">
        <f t="shared" si="27"/>
        <v>#DIV/0!</v>
      </c>
      <c r="L198" s="88" t="e">
        <f t="shared" si="28"/>
        <v>#DIV/0!</v>
      </c>
      <c r="M198" s="89" t="str">
        <f t="shared" si="29"/>
        <v>NO</v>
      </c>
      <c r="N198" s="90" t="str">
        <f t="shared" si="31"/>
        <v/>
      </c>
      <c r="O198" s="78" t="e">
        <f>VLOOKUP(E198,LOOKUP!$A$1:$G$201,7,FALSE)</f>
        <v>#N/A</v>
      </c>
      <c r="P198" s="79" t="e">
        <f t="shared" si="24"/>
        <v>#N/A</v>
      </c>
      <c r="Q198" s="80" t="str">
        <f t="shared" si="30"/>
        <v/>
      </c>
      <c r="R198" s="93"/>
    </row>
    <row r="199" spans="1:18" ht="16.5" thickBot="1" x14ac:dyDescent="0.3">
      <c r="A199" s="94"/>
      <c r="B199" s="83" t="str">
        <f t="shared" si="25"/>
        <v/>
      </c>
      <c r="C199" s="84" t="str">
        <f t="shared" si="26"/>
        <v/>
      </c>
      <c r="D199" s="85"/>
      <c r="E199" s="96"/>
      <c r="F199" s="85" t="e">
        <f>VLOOKUP(E199,LOOKUP!$A$1:$B$150,2,FALSE)</f>
        <v>#N/A</v>
      </c>
      <c r="G199" s="97"/>
      <c r="H199" s="98"/>
      <c r="I199" s="86" t="e">
        <f>VLOOKUP(H199,LOOKUP!$I$12:$J$22,2,FALSE)</f>
        <v>#N/A</v>
      </c>
      <c r="J199" s="87" t="e">
        <f>VLOOKUP(E199,LOOKUP!$A$1:$G$201,I199,FALSE)</f>
        <v>#N/A</v>
      </c>
      <c r="K199" s="88" t="e">
        <f t="shared" si="27"/>
        <v>#DIV/0!</v>
      </c>
      <c r="L199" s="88" t="e">
        <f t="shared" si="28"/>
        <v>#DIV/0!</v>
      </c>
      <c r="M199" s="89" t="str">
        <f t="shared" si="29"/>
        <v>NO</v>
      </c>
      <c r="N199" s="90" t="str">
        <f t="shared" si="31"/>
        <v/>
      </c>
      <c r="O199" s="78" t="e">
        <f>VLOOKUP(E199,LOOKUP!$A$1:$G$201,7,FALSE)</f>
        <v>#N/A</v>
      </c>
      <c r="P199" s="79" t="e">
        <f t="shared" si="24"/>
        <v>#N/A</v>
      </c>
      <c r="Q199" s="80" t="str">
        <f t="shared" si="30"/>
        <v/>
      </c>
      <c r="R199" s="81"/>
    </row>
    <row r="200" spans="1:18" ht="16.5" thickBot="1" x14ac:dyDescent="0.3">
      <c r="A200" s="94"/>
      <c r="B200" s="83" t="str">
        <f t="shared" si="25"/>
        <v/>
      </c>
      <c r="C200" s="84" t="str">
        <f t="shared" si="26"/>
        <v/>
      </c>
      <c r="D200" s="85"/>
      <c r="E200" s="96"/>
      <c r="F200" s="85" t="e">
        <f>VLOOKUP(E200,LOOKUP!$A$1:$B$150,2,FALSE)</f>
        <v>#N/A</v>
      </c>
      <c r="G200" s="97"/>
      <c r="H200" s="98"/>
      <c r="I200" s="86" t="e">
        <f>VLOOKUP(H200,LOOKUP!$I$12:$J$22,2,FALSE)</f>
        <v>#N/A</v>
      </c>
      <c r="J200" s="87" t="e">
        <f>VLOOKUP(E200,LOOKUP!$A$1:$G$201,I200,FALSE)</f>
        <v>#N/A</v>
      </c>
      <c r="K200" s="88" t="e">
        <f t="shared" si="27"/>
        <v>#DIV/0!</v>
      </c>
      <c r="L200" s="88" t="e">
        <f t="shared" si="28"/>
        <v>#DIV/0!</v>
      </c>
      <c r="M200" s="89" t="str">
        <f t="shared" si="29"/>
        <v>NO</v>
      </c>
      <c r="N200" s="90" t="str">
        <f t="shared" si="31"/>
        <v/>
      </c>
      <c r="O200" s="78" t="e">
        <f>VLOOKUP(E200,LOOKUP!$A$1:$G$201,7,FALSE)</f>
        <v>#N/A</v>
      </c>
      <c r="P200" s="79" t="e">
        <f t="shared" ref="P200:P263" si="32">O200*K200</f>
        <v>#N/A</v>
      </c>
      <c r="Q200" s="80" t="str">
        <f t="shared" si="30"/>
        <v/>
      </c>
      <c r="R200" s="81"/>
    </row>
    <row r="201" spans="1:18" ht="16.5" thickBot="1" x14ac:dyDescent="0.3">
      <c r="A201" s="94"/>
      <c r="B201" s="83" t="str">
        <f t="shared" ref="B201:B264" si="33">IF(M201="YES",A201,"")</f>
        <v/>
      </c>
      <c r="C201" s="84" t="str">
        <f t="shared" ref="C201:C264" si="34">IF(M201="YES",D201,"")</f>
        <v/>
      </c>
      <c r="D201" s="85"/>
      <c r="E201" s="96"/>
      <c r="F201" s="85" t="e">
        <f>VLOOKUP(E201,LOOKUP!$A$1:$B$150,2,FALSE)</f>
        <v>#N/A</v>
      </c>
      <c r="G201" s="97"/>
      <c r="H201" s="98"/>
      <c r="I201" s="86" t="e">
        <f>VLOOKUP(H201,LOOKUP!$I$12:$J$22,2,FALSE)</f>
        <v>#N/A</v>
      </c>
      <c r="J201" s="87" t="e">
        <f>VLOOKUP(E201,LOOKUP!$A$1:$G$201,I201,FALSE)</f>
        <v>#N/A</v>
      </c>
      <c r="K201" s="88" t="e">
        <f t="shared" ref="K201:K264" si="35">G201/D201</f>
        <v>#DIV/0!</v>
      </c>
      <c r="L201" s="88" t="e">
        <f t="shared" ref="L201:L264" si="36">K201*J201</f>
        <v>#DIV/0!</v>
      </c>
      <c r="M201" s="89" t="str">
        <f t="shared" ref="M201:M264" si="37">IF(A201=A200,"NO","YES")</f>
        <v>NO</v>
      </c>
      <c r="N201" s="90" t="str">
        <f t="shared" si="31"/>
        <v/>
      </c>
      <c r="O201" s="78" t="e">
        <f>VLOOKUP(E201,LOOKUP!$A$1:$G$201,7,FALSE)</f>
        <v>#N/A</v>
      </c>
      <c r="P201" s="79" t="e">
        <f t="shared" si="32"/>
        <v>#N/A</v>
      </c>
      <c r="Q201" s="80" t="str">
        <f t="shared" ref="Q201:Q264" si="38">IF(M201="YES",SUMIF($A$9:$L$361,A201,$G$9:$G$361),"")</f>
        <v/>
      </c>
      <c r="R201" s="81"/>
    </row>
    <row r="202" spans="1:18" ht="16.5" thickBot="1" x14ac:dyDescent="0.3">
      <c r="A202" s="94"/>
      <c r="B202" s="83" t="str">
        <f t="shared" si="33"/>
        <v/>
      </c>
      <c r="C202" s="84" t="str">
        <f t="shared" si="34"/>
        <v/>
      </c>
      <c r="D202" s="85"/>
      <c r="E202" s="96"/>
      <c r="F202" s="85" t="e">
        <f>VLOOKUP(E202,LOOKUP!$A$1:$B$150,2,FALSE)</f>
        <v>#N/A</v>
      </c>
      <c r="G202" s="97"/>
      <c r="H202" s="98"/>
      <c r="I202" s="86" t="e">
        <f>VLOOKUP(H202,LOOKUP!$I$12:$J$22,2,FALSE)</f>
        <v>#N/A</v>
      </c>
      <c r="J202" s="87" t="e">
        <f>VLOOKUP(E202,LOOKUP!$A$1:$G$201,I202,FALSE)</f>
        <v>#N/A</v>
      </c>
      <c r="K202" s="88" t="e">
        <f t="shared" si="35"/>
        <v>#DIV/0!</v>
      </c>
      <c r="L202" s="88" t="e">
        <f t="shared" si="36"/>
        <v>#DIV/0!</v>
      </c>
      <c r="M202" s="89" t="str">
        <f t="shared" si="37"/>
        <v>NO</v>
      </c>
      <c r="N202" s="90" t="str">
        <f t="shared" si="31"/>
        <v/>
      </c>
      <c r="O202" s="78" t="e">
        <f>VLOOKUP(E202,LOOKUP!$A$1:$G$201,7,FALSE)</f>
        <v>#N/A</v>
      </c>
      <c r="P202" s="79" t="e">
        <f t="shared" si="32"/>
        <v>#N/A</v>
      </c>
      <c r="Q202" s="80" t="str">
        <f t="shared" si="38"/>
        <v/>
      </c>
      <c r="R202" s="93"/>
    </row>
    <row r="203" spans="1:18" ht="16.5" thickBot="1" x14ac:dyDescent="0.3">
      <c r="A203" s="94"/>
      <c r="B203" s="83" t="str">
        <f t="shared" si="33"/>
        <v/>
      </c>
      <c r="C203" s="84" t="str">
        <f t="shared" si="34"/>
        <v/>
      </c>
      <c r="D203" s="85"/>
      <c r="E203" s="96"/>
      <c r="F203" s="85" t="e">
        <f>VLOOKUP(E203,LOOKUP!$A$1:$B$150,2,FALSE)</f>
        <v>#N/A</v>
      </c>
      <c r="G203" s="97"/>
      <c r="H203" s="98"/>
      <c r="I203" s="86" t="e">
        <f>VLOOKUP(H203,LOOKUP!$I$12:$J$22,2,FALSE)</f>
        <v>#N/A</v>
      </c>
      <c r="J203" s="87" t="e">
        <f>VLOOKUP(E203,LOOKUP!$A$1:$G$201,I203,FALSE)</f>
        <v>#N/A</v>
      </c>
      <c r="K203" s="88" t="e">
        <f t="shared" si="35"/>
        <v>#DIV/0!</v>
      </c>
      <c r="L203" s="88" t="e">
        <f t="shared" si="36"/>
        <v>#DIV/0!</v>
      </c>
      <c r="M203" s="89" t="str">
        <f t="shared" si="37"/>
        <v>NO</v>
      </c>
      <c r="N203" s="90" t="str">
        <f t="shared" si="31"/>
        <v/>
      </c>
      <c r="O203" s="78" t="e">
        <f>VLOOKUP(E203,LOOKUP!$A$1:$G$201,7,FALSE)</f>
        <v>#N/A</v>
      </c>
      <c r="P203" s="79" t="e">
        <f t="shared" si="32"/>
        <v>#N/A</v>
      </c>
      <c r="Q203" s="80" t="str">
        <f t="shared" si="38"/>
        <v/>
      </c>
      <c r="R203" s="92"/>
    </row>
    <row r="204" spans="1:18" ht="16.5" thickBot="1" x14ac:dyDescent="0.3">
      <c r="A204" s="94"/>
      <c r="B204" s="83" t="str">
        <f t="shared" si="33"/>
        <v/>
      </c>
      <c r="C204" s="84" t="str">
        <f t="shared" si="34"/>
        <v/>
      </c>
      <c r="D204" s="85"/>
      <c r="E204" s="96"/>
      <c r="F204" s="85" t="e">
        <f>VLOOKUP(E204,LOOKUP!$A$1:$B$150,2,FALSE)</f>
        <v>#N/A</v>
      </c>
      <c r="G204" s="97"/>
      <c r="H204" s="98"/>
      <c r="I204" s="86" t="e">
        <f>VLOOKUP(H204,LOOKUP!$I$12:$J$22,2,FALSE)</f>
        <v>#N/A</v>
      </c>
      <c r="J204" s="87" t="e">
        <f>VLOOKUP(E204,LOOKUP!$A$1:$G$201,I204,FALSE)</f>
        <v>#N/A</v>
      </c>
      <c r="K204" s="88" t="e">
        <f t="shared" si="35"/>
        <v>#DIV/0!</v>
      </c>
      <c r="L204" s="88" t="e">
        <f t="shared" si="36"/>
        <v>#DIV/0!</v>
      </c>
      <c r="M204" s="89" t="str">
        <f t="shared" si="37"/>
        <v>NO</v>
      </c>
      <c r="N204" s="90" t="str">
        <f t="shared" si="31"/>
        <v/>
      </c>
      <c r="O204" s="78" t="e">
        <f>VLOOKUP(E204,LOOKUP!$A$1:$G$201,7,FALSE)</f>
        <v>#N/A</v>
      </c>
      <c r="P204" s="79" t="e">
        <f t="shared" si="32"/>
        <v>#N/A</v>
      </c>
      <c r="Q204" s="80" t="str">
        <f t="shared" si="38"/>
        <v/>
      </c>
      <c r="R204" s="81"/>
    </row>
    <row r="205" spans="1:18" ht="16.5" thickBot="1" x14ac:dyDescent="0.3">
      <c r="A205" s="94"/>
      <c r="B205" s="83" t="str">
        <f t="shared" si="33"/>
        <v/>
      </c>
      <c r="C205" s="84" t="str">
        <f t="shared" si="34"/>
        <v/>
      </c>
      <c r="D205" s="85"/>
      <c r="E205" s="96"/>
      <c r="F205" s="85" t="e">
        <f>VLOOKUP(E205,LOOKUP!$A$1:$B$150,2,FALSE)</f>
        <v>#N/A</v>
      </c>
      <c r="G205" s="97"/>
      <c r="H205" s="98"/>
      <c r="I205" s="86" t="e">
        <f>VLOOKUP(H205,LOOKUP!$I$12:$J$22,2,FALSE)</f>
        <v>#N/A</v>
      </c>
      <c r="J205" s="87" t="e">
        <f>VLOOKUP(E205,LOOKUP!$A$1:$G$201,I205,FALSE)</f>
        <v>#N/A</v>
      </c>
      <c r="K205" s="88" t="e">
        <f t="shared" si="35"/>
        <v>#DIV/0!</v>
      </c>
      <c r="L205" s="88" t="e">
        <f t="shared" si="36"/>
        <v>#DIV/0!</v>
      </c>
      <c r="M205" s="89" t="str">
        <f t="shared" si="37"/>
        <v>NO</v>
      </c>
      <c r="N205" s="90" t="str">
        <f t="shared" si="31"/>
        <v/>
      </c>
      <c r="O205" s="78" t="e">
        <f>VLOOKUP(E205,LOOKUP!$A$1:$G$201,7,FALSE)</f>
        <v>#N/A</v>
      </c>
      <c r="P205" s="79" t="e">
        <f t="shared" si="32"/>
        <v>#N/A</v>
      </c>
      <c r="Q205" s="80" t="str">
        <f t="shared" si="38"/>
        <v/>
      </c>
      <c r="R205" s="81"/>
    </row>
    <row r="206" spans="1:18" ht="16.5" thickBot="1" x14ac:dyDescent="0.3">
      <c r="A206" s="94"/>
      <c r="B206" s="83" t="str">
        <f t="shared" si="33"/>
        <v/>
      </c>
      <c r="C206" s="84" t="str">
        <f t="shared" si="34"/>
        <v/>
      </c>
      <c r="D206" s="85"/>
      <c r="E206" s="96"/>
      <c r="F206" s="85" t="e">
        <f>VLOOKUP(E206,LOOKUP!$A$1:$B$150,2,FALSE)</f>
        <v>#N/A</v>
      </c>
      <c r="G206" s="97"/>
      <c r="H206" s="98"/>
      <c r="I206" s="86" t="e">
        <f>VLOOKUP(H206,LOOKUP!$I$12:$J$22,2,FALSE)</f>
        <v>#N/A</v>
      </c>
      <c r="J206" s="87" t="e">
        <f>VLOOKUP(E206,LOOKUP!$A$1:$G$201,I206,FALSE)</f>
        <v>#N/A</v>
      </c>
      <c r="K206" s="88" t="e">
        <f t="shared" si="35"/>
        <v>#DIV/0!</v>
      </c>
      <c r="L206" s="88" t="e">
        <f t="shared" si="36"/>
        <v>#DIV/0!</v>
      </c>
      <c r="M206" s="89" t="str">
        <f t="shared" si="37"/>
        <v>NO</v>
      </c>
      <c r="N206" s="90" t="str">
        <f t="shared" si="31"/>
        <v/>
      </c>
      <c r="O206" s="78" t="e">
        <f>VLOOKUP(E206,LOOKUP!$A$1:$G$201,7,FALSE)</f>
        <v>#N/A</v>
      </c>
      <c r="P206" s="79" t="e">
        <f t="shared" si="32"/>
        <v>#N/A</v>
      </c>
      <c r="Q206" s="80" t="str">
        <f t="shared" si="38"/>
        <v/>
      </c>
      <c r="R206" s="92"/>
    </row>
    <row r="207" spans="1:18" ht="16.5" thickBot="1" x14ac:dyDescent="0.3">
      <c r="A207" s="94"/>
      <c r="B207" s="83" t="str">
        <f t="shared" si="33"/>
        <v/>
      </c>
      <c r="C207" s="84" t="str">
        <f t="shared" si="34"/>
        <v/>
      </c>
      <c r="D207" s="85"/>
      <c r="E207" s="96"/>
      <c r="F207" s="85" t="e">
        <f>VLOOKUP(E207,LOOKUP!$A$1:$B$150,2,FALSE)</f>
        <v>#N/A</v>
      </c>
      <c r="G207" s="97"/>
      <c r="H207" s="98"/>
      <c r="I207" s="86" t="e">
        <f>VLOOKUP(H207,LOOKUP!$I$12:$J$22,2,FALSE)</f>
        <v>#N/A</v>
      </c>
      <c r="J207" s="87" t="e">
        <f>VLOOKUP(E207,LOOKUP!$A$1:$G$201,I207,FALSE)</f>
        <v>#N/A</v>
      </c>
      <c r="K207" s="88" t="e">
        <f t="shared" si="35"/>
        <v>#DIV/0!</v>
      </c>
      <c r="L207" s="88" t="e">
        <f t="shared" si="36"/>
        <v>#DIV/0!</v>
      </c>
      <c r="M207" s="89" t="str">
        <f t="shared" si="37"/>
        <v>NO</v>
      </c>
      <c r="N207" s="90" t="str">
        <f t="shared" si="31"/>
        <v/>
      </c>
      <c r="O207" s="78" t="e">
        <f>VLOOKUP(E207,LOOKUP!$A$1:$G$201,7,FALSE)</f>
        <v>#N/A</v>
      </c>
      <c r="P207" s="79" t="e">
        <f t="shared" si="32"/>
        <v>#N/A</v>
      </c>
      <c r="Q207" s="80" t="str">
        <f t="shared" si="38"/>
        <v/>
      </c>
      <c r="R207" s="81"/>
    </row>
    <row r="208" spans="1:18" ht="16.5" thickBot="1" x14ac:dyDescent="0.3">
      <c r="A208" s="94"/>
      <c r="B208" s="83" t="str">
        <f t="shared" si="33"/>
        <v/>
      </c>
      <c r="C208" s="84" t="str">
        <f t="shared" si="34"/>
        <v/>
      </c>
      <c r="D208" s="85"/>
      <c r="E208" s="96"/>
      <c r="F208" s="85" t="e">
        <f>VLOOKUP(E208,LOOKUP!$A$1:$B$150,2,FALSE)</f>
        <v>#N/A</v>
      </c>
      <c r="G208" s="97"/>
      <c r="H208" s="98"/>
      <c r="I208" s="86" t="e">
        <f>VLOOKUP(H208,LOOKUP!$I$12:$J$22,2,FALSE)</f>
        <v>#N/A</v>
      </c>
      <c r="J208" s="87" t="e">
        <f>VLOOKUP(E208,LOOKUP!$A$1:$G$201,I208,FALSE)</f>
        <v>#N/A</v>
      </c>
      <c r="K208" s="88" t="e">
        <f t="shared" si="35"/>
        <v>#DIV/0!</v>
      </c>
      <c r="L208" s="88" t="e">
        <f t="shared" si="36"/>
        <v>#DIV/0!</v>
      </c>
      <c r="M208" s="89" t="str">
        <f t="shared" si="37"/>
        <v>NO</v>
      </c>
      <c r="N208" s="90" t="str">
        <f t="shared" si="31"/>
        <v/>
      </c>
      <c r="O208" s="78" t="e">
        <f>VLOOKUP(E208,LOOKUP!$A$1:$G$201,7,FALSE)</f>
        <v>#N/A</v>
      </c>
      <c r="P208" s="79" t="e">
        <f t="shared" si="32"/>
        <v>#N/A</v>
      </c>
      <c r="Q208" s="80" t="str">
        <f t="shared" si="38"/>
        <v/>
      </c>
      <c r="R208" s="81"/>
    </row>
    <row r="209" spans="1:18" ht="16.5" thickBot="1" x14ac:dyDescent="0.3">
      <c r="A209" s="94"/>
      <c r="B209" s="83" t="str">
        <f t="shared" si="33"/>
        <v/>
      </c>
      <c r="C209" s="84" t="str">
        <f t="shared" si="34"/>
        <v/>
      </c>
      <c r="D209" s="85"/>
      <c r="E209" s="96"/>
      <c r="F209" s="85" t="e">
        <f>VLOOKUP(E209,LOOKUP!$A$1:$B$150,2,FALSE)</f>
        <v>#N/A</v>
      </c>
      <c r="G209" s="97"/>
      <c r="H209" s="98"/>
      <c r="I209" s="86" t="e">
        <f>VLOOKUP(H209,LOOKUP!$I$12:$J$22,2,FALSE)</f>
        <v>#N/A</v>
      </c>
      <c r="J209" s="87" t="e">
        <f>VLOOKUP(E209,LOOKUP!$A$1:$G$201,I209,FALSE)</f>
        <v>#N/A</v>
      </c>
      <c r="K209" s="88" t="e">
        <f t="shared" si="35"/>
        <v>#DIV/0!</v>
      </c>
      <c r="L209" s="88" t="e">
        <f t="shared" si="36"/>
        <v>#DIV/0!</v>
      </c>
      <c r="M209" s="89" t="str">
        <f t="shared" si="37"/>
        <v>NO</v>
      </c>
      <c r="N209" s="90" t="str">
        <f t="shared" si="31"/>
        <v/>
      </c>
      <c r="O209" s="78" t="e">
        <f>VLOOKUP(E209,LOOKUP!$A$1:$G$201,7,FALSE)</f>
        <v>#N/A</v>
      </c>
      <c r="P209" s="79" t="e">
        <f t="shared" si="32"/>
        <v>#N/A</v>
      </c>
      <c r="Q209" s="80" t="str">
        <f t="shared" si="38"/>
        <v/>
      </c>
      <c r="R209" s="81"/>
    </row>
    <row r="210" spans="1:18" ht="16.5" thickBot="1" x14ac:dyDescent="0.3">
      <c r="A210" s="94"/>
      <c r="B210" s="83" t="str">
        <f t="shared" si="33"/>
        <v/>
      </c>
      <c r="C210" s="84" t="str">
        <f t="shared" si="34"/>
        <v/>
      </c>
      <c r="D210" s="85"/>
      <c r="E210" s="96"/>
      <c r="F210" s="85" t="e">
        <f>VLOOKUP(E210,LOOKUP!$A$1:$B$150,2,FALSE)</f>
        <v>#N/A</v>
      </c>
      <c r="G210" s="97"/>
      <c r="H210" s="98"/>
      <c r="I210" s="86" t="e">
        <f>VLOOKUP(H210,LOOKUP!$I$12:$J$22,2,FALSE)</f>
        <v>#N/A</v>
      </c>
      <c r="J210" s="87" t="e">
        <f>VLOOKUP(E210,LOOKUP!$A$1:$G$201,I210,FALSE)</f>
        <v>#N/A</v>
      </c>
      <c r="K210" s="88" t="e">
        <f t="shared" si="35"/>
        <v>#DIV/0!</v>
      </c>
      <c r="L210" s="88" t="e">
        <f t="shared" si="36"/>
        <v>#DIV/0!</v>
      </c>
      <c r="M210" s="89" t="str">
        <f t="shared" si="37"/>
        <v>NO</v>
      </c>
      <c r="N210" s="90" t="str">
        <f t="shared" si="31"/>
        <v/>
      </c>
      <c r="O210" s="78" t="e">
        <f>VLOOKUP(E210,LOOKUP!$A$1:$G$201,7,FALSE)</f>
        <v>#N/A</v>
      </c>
      <c r="P210" s="79" t="e">
        <f t="shared" si="32"/>
        <v>#N/A</v>
      </c>
      <c r="Q210" s="80" t="str">
        <f t="shared" si="38"/>
        <v/>
      </c>
      <c r="R210" s="91"/>
    </row>
    <row r="211" spans="1:18" ht="16.5" thickBot="1" x14ac:dyDescent="0.3">
      <c r="A211" s="94"/>
      <c r="B211" s="83" t="str">
        <f t="shared" si="33"/>
        <v/>
      </c>
      <c r="C211" s="84" t="str">
        <f t="shared" si="34"/>
        <v/>
      </c>
      <c r="D211" s="85"/>
      <c r="E211" s="96"/>
      <c r="F211" s="85" t="e">
        <f>VLOOKUP(E211,LOOKUP!$A$1:$B$150,2,FALSE)</f>
        <v>#N/A</v>
      </c>
      <c r="G211" s="97"/>
      <c r="H211" s="98"/>
      <c r="I211" s="86" t="e">
        <f>VLOOKUP(H211,LOOKUP!$I$12:$J$22,2,FALSE)</f>
        <v>#N/A</v>
      </c>
      <c r="J211" s="87" t="e">
        <f>VLOOKUP(E211,LOOKUP!$A$1:$G$201,I211,FALSE)</f>
        <v>#N/A</v>
      </c>
      <c r="K211" s="88" t="e">
        <f t="shared" si="35"/>
        <v>#DIV/0!</v>
      </c>
      <c r="L211" s="88" t="e">
        <f t="shared" si="36"/>
        <v>#DIV/0!</v>
      </c>
      <c r="M211" s="89" t="str">
        <f t="shared" si="37"/>
        <v>NO</v>
      </c>
      <c r="N211" s="90" t="str">
        <f t="shared" si="31"/>
        <v/>
      </c>
      <c r="O211" s="78" t="e">
        <f>VLOOKUP(E211,LOOKUP!$A$1:$G$201,7,FALSE)</f>
        <v>#N/A</v>
      </c>
      <c r="P211" s="79" t="e">
        <f t="shared" si="32"/>
        <v>#N/A</v>
      </c>
      <c r="Q211" s="80" t="str">
        <f t="shared" si="38"/>
        <v/>
      </c>
      <c r="R211" s="81"/>
    </row>
    <row r="212" spans="1:18" ht="16.5" thickBot="1" x14ac:dyDescent="0.3">
      <c r="A212" s="94"/>
      <c r="B212" s="83" t="str">
        <f t="shared" si="33"/>
        <v/>
      </c>
      <c r="C212" s="84" t="str">
        <f t="shared" si="34"/>
        <v/>
      </c>
      <c r="D212" s="85"/>
      <c r="E212" s="96"/>
      <c r="F212" s="85" t="e">
        <f>VLOOKUP(E212,LOOKUP!$A$1:$B$150,2,FALSE)</f>
        <v>#N/A</v>
      </c>
      <c r="G212" s="97"/>
      <c r="H212" s="98"/>
      <c r="I212" s="86" t="e">
        <f>VLOOKUP(H212,LOOKUP!$I$12:$J$22,2,FALSE)</f>
        <v>#N/A</v>
      </c>
      <c r="J212" s="87" t="e">
        <f>VLOOKUP(E212,LOOKUP!$A$1:$G$201,I212,FALSE)</f>
        <v>#N/A</v>
      </c>
      <c r="K212" s="88" t="e">
        <f t="shared" si="35"/>
        <v>#DIV/0!</v>
      </c>
      <c r="L212" s="88" t="e">
        <f t="shared" si="36"/>
        <v>#DIV/0!</v>
      </c>
      <c r="M212" s="89" t="str">
        <f t="shared" si="37"/>
        <v>NO</v>
      </c>
      <c r="N212" s="90" t="str">
        <f t="shared" ref="N212:N275" si="39">IF(M212="YES",SUMIF($A$9:$L$361,A212,$L$9:$L$361),"")</f>
        <v/>
      </c>
      <c r="O212" s="78" t="e">
        <f>VLOOKUP(E212,LOOKUP!$A$1:$G$201,7,FALSE)</f>
        <v>#N/A</v>
      </c>
      <c r="P212" s="79" t="e">
        <f t="shared" si="32"/>
        <v>#N/A</v>
      </c>
      <c r="Q212" s="80" t="str">
        <f t="shared" si="38"/>
        <v/>
      </c>
      <c r="R212" s="81"/>
    </row>
    <row r="213" spans="1:18" ht="16.5" thickBot="1" x14ac:dyDescent="0.3">
      <c r="A213" s="94"/>
      <c r="B213" s="83" t="str">
        <f t="shared" si="33"/>
        <v/>
      </c>
      <c r="C213" s="84" t="str">
        <f t="shared" si="34"/>
        <v/>
      </c>
      <c r="D213" s="85"/>
      <c r="E213" s="96"/>
      <c r="F213" s="85" t="e">
        <f>VLOOKUP(E213,LOOKUP!$A$1:$B$150,2,FALSE)</f>
        <v>#N/A</v>
      </c>
      <c r="G213" s="97"/>
      <c r="H213" s="98"/>
      <c r="I213" s="86" t="e">
        <f>VLOOKUP(H213,LOOKUP!$I$12:$J$22,2,FALSE)</f>
        <v>#N/A</v>
      </c>
      <c r="J213" s="87" t="e">
        <f>VLOOKUP(E213,LOOKUP!$A$1:$G$201,I213,FALSE)</f>
        <v>#N/A</v>
      </c>
      <c r="K213" s="88" t="e">
        <f t="shared" si="35"/>
        <v>#DIV/0!</v>
      </c>
      <c r="L213" s="88" t="e">
        <f t="shared" si="36"/>
        <v>#DIV/0!</v>
      </c>
      <c r="M213" s="89" t="str">
        <f t="shared" si="37"/>
        <v>NO</v>
      </c>
      <c r="N213" s="90" t="str">
        <f t="shared" si="39"/>
        <v/>
      </c>
      <c r="O213" s="78" t="e">
        <f>VLOOKUP(E213,LOOKUP!$A$1:$G$201,7,FALSE)</f>
        <v>#N/A</v>
      </c>
      <c r="P213" s="79" t="e">
        <f t="shared" si="32"/>
        <v>#N/A</v>
      </c>
      <c r="Q213" s="80" t="str">
        <f t="shared" si="38"/>
        <v/>
      </c>
      <c r="R213" s="81"/>
    </row>
    <row r="214" spans="1:18" ht="16.5" thickBot="1" x14ac:dyDescent="0.3">
      <c r="A214" s="94"/>
      <c r="B214" s="83" t="str">
        <f t="shared" si="33"/>
        <v/>
      </c>
      <c r="C214" s="84" t="str">
        <f t="shared" si="34"/>
        <v/>
      </c>
      <c r="D214" s="85"/>
      <c r="E214" s="96"/>
      <c r="F214" s="85" t="e">
        <f>VLOOKUP(E214,LOOKUP!$A$1:$B$150,2,FALSE)</f>
        <v>#N/A</v>
      </c>
      <c r="G214" s="97"/>
      <c r="H214" s="98"/>
      <c r="I214" s="86" t="e">
        <f>VLOOKUP(H214,LOOKUP!$I$12:$J$22,2,FALSE)</f>
        <v>#N/A</v>
      </c>
      <c r="J214" s="87" t="e">
        <f>VLOOKUP(E214,LOOKUP!$A$1:$G$201,I214,FALSE)</f>
        <v>#N/A</v>
      </c>
      <c r="K214" s="88" t="e">
        <f t="shared" si="35"/>
        <v>#DIV/0!</v>
      </c>
      <c r="L214" s="88" t="e">
        <f t="shared" si="36"/>
        <v>#DIV/0!</v>
      </c>
      <c r="M214" s="89" t="str">
        <f t="shared" si="37"/>
        <v>NO</v>
      </c>
      <c r="N214" s="90" t="str">
        <f t="shared" si="39"/>
        <v/>
      </c>
      <c r="O214" s="78" t="e">
        <f>VLOOKUP(E214,LOOKUP!$A$1:$G$201,7,FALSE)</f>
        <v>#N/A</v>
      </c>
      <c r="P214" s="79" t="e">
        <f t="shared" si="32"/>
        <v>#N/A</v>
      </c>
      <c r="Q214" s="80" t="str">
        <f t="shared" si="38"/>
        <v/>
      </c>
      <c r="R214" s="81"/>
    </row>
    <row r="215" spans="1:18" ht="16.5" thickBot="1" x14ac:dyDescent="0.3">
      <c r="A215" s="94"/>
      <c r="B215" s="83" t="str">
        <f t="shared" si="33"/>
        <v/>
      </c>
      <c r="C215" s="84" t="str">
        <f t="shared" si="34"/>
        <v/>
      </c>
      <c r="D215" s="85"/>
      <c r="E215" s="96"/>
      <c r="F215" s="85" t="e">
        <f>VLOOKUP(E215,LOOKUP!$A$1:$B$150,2,FALSE)</f>
        <v>#N/A</v>
      </c>
      <c r="G215" s="97"/>
      <c r="H215" s="98"/>
      <c r="I215" s="86" t="e">
        <f>VLOOKUP(H215,LOOKUP!$I$12:$J$22,2,FALSE)</f>
        <v>#N/A</v>
      </c>
      <c r="J215" s="87" t="e">
        <f>VLOOKUP(E215,LOOKUP!$A$1:$G$201,I215,FALSE)</f>
        <v>#N/A</v>
      </c>
      <c r="K215" s="88" t="e">
        <f t="shared" si="35"/>
        <v>#DIV/0!</v>
      </c>
      <c r="L215" s="88" t="e">
        <f t="shared" si="36"/>
        <v>#DIV/0!</v>
      </c>
      <c r="M215" s="89" t="str">
        <f t="shared" si="37"/>
        <v>NO</v>
      </c>
      <c r="N215" s="90" t="str">
        <f t="shared" si="39"/>
        <v/>
      </c>
      <c r="O215" s="78" t="e">
        <f>VLOOKUP(E215,LOOKUP!$A$1:$G$201,7,FALSE)</f>
        <v>#N/A</v>
      </c>
      <c r="P215" s="79" t="e">
        <f t="shared" si="32"/>
        <v>#N/A</v>
      </c>
      <c r="Q215" s="80" t="str">
        <f t="shared" si="38"/>
        <v/>
      </c>
      <c r="R215" s="81"/>
    </row>
    <row r="216" spans="1:18" ht="16.5" thickBot="1" x14ac:dyDescent="0.3">
      <c r="A216" s="94"/>
      <c r="B216" s="83" t="str">
        <f t="shared" si="33"/>
        <v/>
      </c>
      <c r="C216" s="84" t="str">
        <f t="shared" si="34"/>
        <v/>
      </c>
      <c r="D216" s="85"/>
      <c r="E216" s="96"/>
      <c r="F216" s="85" t="e">
        <f>VLOOKUP(E216,LOOKUP!$A$1:$B$150,2,FALSE)</f>
        <v>#N/A</v>
      </c>
      <c r="G216" s="97"/>
      <c r="H216" s="98"/>
      <c r="I216" s="86" t="e">
        <f>VLOOKUP(H216,LOOKUP!$I$12:$J$22,2,FALSE)</f>
        <v>#N/A</v>
      </c>
      <c r="J216" s="87" t="e">
        <f>VLOOKUP(E216,LOOKUP!$A$1:$G$201,I216,FALSE)</f>
        <v>#N/A</v>
      </c>
      <c r="K216" s="88" t="e">
        <f t="shared" si="35"/>
        <v>#DIV/0!</v>
      </c>
      <c r="L216" s="88" t="e">
        <f t="shared" si="36"/>
        <v>#DIV/0!</v>
      </c>
      <c r="M216" s="89" t="str">
        <f t="shared" si="37"/>
        <v>NO</v>
      </c>
      <c r="N216" s="90" t="str">
        <f t="shared" si="39"/>
        <v/>
      </c>
      <c r="O216" s="78" t="e">
        <f>VLOOKUP(E216,LOOKUP!$A$1:$G$201,7,FALSE)</f>
        <v>#N/A</v>
      </c>
      <c r="P216" s="79" t="e">
        <f t="shared" si="32"/>
        <v>#N/A</v>
      </c>
      <c r="Q216" s="80" t="str">
        <f t="shared" si="38"/>
        <v/>
      </c>
      <c r="R216" s="93"/>
    </row>
    <row r="217" spans="1:18" ht="16.5" thickBot="1" x14ac:dyDescent="0.3">
      <c r="A217" s="94"/>
      <c r="B217" s="83" t="str">
        <f t="shared" si="33"/>
        <v/>
      </c>
      <c r="C217" s="84" t="str">
        <f t="shared" si="34"/>
        <v/>
      </c>
      <c r="D217" s="85"/>
      <c r="E217" s="96"/>
      <c r="F217" s="85" t="e">
        <f>VLOOKUP(E217,LOOKUP!$A$1:$B$150,2,FALSE)</f>
        <v>#N/A</v>
      </c>
      <c r="G217" s="97"/>
      <c r="H217" s="98"/>
      <c r="I217" s="86" t="e">
        <f>VLOOKUP(H217,LOOKUP!$I$12:$J$22,2,FALSE)</f>
        <v>#N/A</v>
      </c>
      <c r="J217" s="87" t="e">
        <f>VLOOKUP(E217,LOOKUP!$A$1:$G$201,I217,FALSE)</f>
        <v>#N/A</v>
      </c>
      <c r="K217" s="88" t="e">
        <f t="shared" si="35"/>
        <v>#DIV/0!</v>
      </c>
      <c r="L217" s="88" t="e">
        <f t="shared" si="36"/>
        <v>#DIV/0!</v>
      </c>
      <c r="M217" s="89" t="str">
        <f t="shared" si="37"/>
        <v>NO</v>
      </c>
      <c r="N217" s="90" t="str">
        <f t="shared" si="39"/>
        <v/>
      </c>
      <c r="O217" s="78" t="e">
        <f>VLOOKUP(E217,LOOKUP!$A$1:$G$201,7,FALSE)</f>
        <v>#N/A</v>
      </c>
      <c r="P217" s="79" t="e">
        <f t="shared" si="32"/>
        <v>#N/A</v>
      </c>
      <c r="Q217" s="80" t="str">
        <f t="shared" si="38"/>
        <v/>
      </c>
      <c r="R217" s="81"/>
    </row>
    <row r="218" spans="1:18" ht="16.5" thickBot="1" x14ac:dyDescent="0.3">
      <c r="A218" s="94"/>
      <c r="B218" s="83" t="str">
        <f t="shared" si="33"/>
        <v/>
      </c>
      <c r="C218" s="84" t="str">
        <f t="shared" si="34"/>
        <v/>
      </c>
      <c r="D218" s="85"/>
      <c r="E218" s="96"/>
      <c r="F218" s="85" t="e">
        <f>VLOOKUP(E218,LOOKUP!$A$1:$B$150,2,FALSE)</f>
        <v>#N/A</v>
      </c>
      <c r="G218" s="97"/>
      <c r="H218" s="98"/>
      <c r="I218" s="86" t="e">
        <f>VLOOKUP(H218,LOOKUP!$I$12:$J$22,2,FALSE)</f>
        <v>#N/A</v>
      </c>
      <c r="J218" s="87" t="e">
        <f>VLOOKUP(E218,LOOKUP!$A$1:$G$201,I218,FALSE)</f>
        <v>#N/A</v>
      </c>
      <c r="K218" s="88" t="e">
        <f t="shared" si="35"/>
        <v>#DIV/0!</v>
      </c>
      <c r="L218" s="88" t="e">
        <f t="shared" si="36"/>
        <v>#DIV/0!</v>
      </c>
      <c r="M218" s="89" t="str">
        <f t="shared" si="37"/>
        <v>NO</v>
      </c>
      <c r="N218" s="90" t="str">
        <f t="shared" si="39"/>
        <v/>
      </c>
      <c r="O218" s="78" t="e">
        <f>VLOOKUP(E218,LOOKUP!$A$1:$G$201,7,FALSE)</f>
        <v>#N/A</v>
      </c>
      <c r="P218" s="79" t="e">
        <f t="shared" si="32"/>
        <v>#N/A</v>
      </c>
      <c r="Q218" s="80" t="str">
        <f t="shared" si="38"/>
        <v/>
      </c>
      <c r="R218" s="81"/>
    </row>
    <row r="219" spans="1:18" ht="16.5" thickBot="1" x14ac:dyDescent="0.3">
      <c r="A219" s="94"/>
      <c r="B219" s="83" t="str">
        <f t="shared" si="33"/>
        <v/>
      </c>
      <c r="C219" s="84" t="str">
        <f t="shared" si="34"/>
        <v/>
      </c>
      <c r="D219" s="85"/>
      <c r="E219" s="96"/>
      <c r="F219" s="85" t="e">
        <f>VLOOKUP(E219,LOOKUP!$A$1:$B$150,2,FALSE)</f>
        <v>#N/A</v>
      </c>
      <c r="G219" s="97"/>
      <c r="H219" s="98"/>
      <c r="I219" s="86" t="e">
        <f>VLOOKUP(H219,LOOKUP!$I$12:$J$22,2,FALSE)</f>
        <v>#N/A</v>
      </c>
      <c r="J219" s="87" t="e">
        <f>VLOOKUP(E219,LOOKUP!$A$1:$G$201,I219,FALSE)</f>
        <v>#N/A</v>
      </c>
      <c r="K219" s="88" t="e">
        <f t="shared" si="35"/>
        <v>#DIV/0!</v>
      </c>
      <c r="L219" s="88" t="e">
        <f t="shared" si="36"/>
        <v>#DIV/0!</v>
      </c>
      <c r="M219" s="89" t="str">
        <f t="shared" si="37"/>
        <v>NO</v>
      </c>
      <c r="N219" s="90" t="str">
        <f t="shared" si="39"/>
        <v/>
      </c>
      <c r="O219" s="78" t="e">
        <f>VLOOKUP(E219,LOOKUP!$A$1:$G$201,7,FALSE)</f>
        <v>#N/A</v>
      </c>
      <c r="P219" s="79" t="e">
        <f t="shared" si="32"/>
        <v>#N/A</v>
      </c>
      <c r="Q219" s="80" t="str">
        <f t="shared" si="38"/>
        <v/>
      </c>
      <c r="R219" s="81"/>
    </row>
    <row r="220" spans="1:18" ht="16.5" thickBot="1" x14ac:dyDescent="0.3">
      <c r="A220" s="94"/>
      <c r="B220" s="83" t="str">
        <f t="shared" si="33"/>
        <v/>
      </c>
      <c r="C220" s="84" t="str">
        <f t="shared" si="34"/>
        <v/>
      </c>
      <c r="D220" s="85"/>
      <c r="E220" s="96"/>
      <c r="F220" s="85" t="e">
        <f>VLOOKUP(E220,LOOKUP!$A$1:$B$150,2,FALSE)</f>
        <v>#N/A</v>
      </c>
      <c r="G220" s="97"/>
      <c r="H220" s="98"/>
      <c r="I220" s="86" t="e">
        <f>VLOOKUP(H220,LOOKUP!$I$12:$J$22,2,FALSE)</f>
        <v>#N/A</v>
      </c>
      <c r="J220" s="87" t="e">
        <f>VLOOKUP(E220,LOOKUP!$A$1:$G$201,I220,FALSE)</f>
        <v>#N/A</v>
      </c>
      <c r="K220" s="88" t="e">
        <f t="shared" si="35"/>
        <v>#DIV/0!</v>
      </c>
      <c r="L220" s="88" t="e">
        <f t="shared" si="36"/>
        <v>#DIV/0!</v>
      </c>
      <c r="M220" s="89" t="str">
        <f t="shared" si="37"/>
        <v>NO</v>
      </c>
      <c r="N220" s="90" t="str">
        <f t="shared" si="39"/>
        <v/>
      </c>
      <c r="O220" s="78" t="e">
        <f>VLOOKUP(E220,LOOKUP!$A$1:$G$201,7,FALSE)</f>
        <v>#N/A</v>
      </c>
      <c r="P220" s="79" t="e">
        <f t="shared" si="32"/>
        <v>#N/A</v>
      </c>
      <c r="Q220" s="80" t="str">
        <f t="shared" si="38"/>
        <v/>
      </c>
      <c r="R220" s="81"/>
    </row>
    <row r="221" spans="1:18" ht="16.5" thickBot="1" x14ac:dyDescent="0.3">
      <c r="A221" s="94"/>
      <c r="B221" s="83" t="str">
        <f t="shared" si="33"/>
        <v/>
      </c>
      <c r="C221" s="84" t="str">
        <f t="shared" si="34"/>
        <v/>
      </c>
      <c r="D221" s="85"/>
      <c r="E221" s="96"/>
      <c r="F221" s="85" t="e">
        <f>VLOOKUP(E221,LOOKUP!$A$1:$B$150,2,FALSE)</f>
        <v>#N/A</v>
      </c>
      <c r="G221" s="97"/>
      <c r="H221" s="98"/>
      <c r="I221" s="86" t="e">
        <f>VLOOKUP(H221,LOOKUP!$I$12:$J$22,2,FALSE)</f>
        <v>#N/A</v>
      </c>
      <c r="J221" s="87" t="e">
        <f>VLOOKUP(E221,LOOKUP!$A$1:$G$201,I221,FALSE)</f>
        <v>#N/A</v>
      </c>
      <c r="K221" s="88" t="e">
        <f t="shared" si="35"/>
        <v>#DIV/0!</v>
      </c>
      <c r="L221" s="88" t="e">
        <f t="shared" si="36"/>
        <v>#DIV/0!</v>
      </c>
      <c r="M221" s="89" t="str">
        <f t="shared" si="37"/>
        <v>NO</v>
      </c>
      <c r="N221" s="90" t="str">
        <f t="shared" si="39"/>
        <v/>
      </c>
      <c r="O221" s="78" t="e">
        <f>VLOOKUP(E221,LOOKUP!$A$1:$G$201,7,FALSE)</f>
        <v>#N/A</v>
      </c>
      <c r="P221" s="79" t="e">
        <f t="shared" si="32"/>
        <v>#N/A</v>
      </c>
      <c r="Q221" s="80" t="str">
        <f t="shared" si="38"/>
        <v/>
      </c>
      <c r="R221" s="93"/>
    </row>
    <row r="222" spans="1:18" ht="16.5" thickBot="1" x14ac:dyDescent="0.3">
      <c r="A222" s="94"/>
      <c r="B222" s="83" t="str">
        <f t="shared" si="33"/>
        <v/>
      </c>
      <c r="C222" s="84" t="str">
        <f t="shared" si="34"/>
        <v/>
      </c>
      <c r="D222" s="85"/>
      <c r="E222" s="96"/>
      <c r="F222" s="85" t="e">
        <f>VLOOKUP(E222,LOOKUP!$A$1:$B$150,2,FALSE)</f>
        <v>#N/A</v>
      </c>
      <c r="G222" s="97"/>
      <c r="H222" s="98"/>
      <c r="I222" s="86" t="e">
        <f>VLOOKUP(H222,LOOKUP!$I$12:$J$22,2,FALSE)</f>
        <v>#N/A</v>
      </c>
      <c r="J222" s="87" t="e">
        <f>VLOOKUP(E222,LOOKUP!$A$1:$G$201,I222,FALSE)</f>
        <v>#N/A</v>
      </c>
      <c r="K222" s="88" t="e">
        <f t="shared" si="35"/>
        <v>#DIV/0!</v>
      </c>
      <c r="L222" s="88" t="e">
        <f t="shared" si="36"/>
        <v>#DIV/0!</v>
      </c>
      <c r="M222" s="89" t="str">
        <f t="shared" si="37"/>
        <v>NO</v>
      </c>
      <c r="N222" s="90" t="str">
        <f t="shared" si="39"/>
        <v/>
      </c>
      <c r="O222" s="78" t="e">
        <f>VLOOKUP(E222,LOOKUP!$A$1:$G$201,7,FALSE)</f>
        <v>#N/A</v>
      </c>
      <c r="P222" s="79" t="e">
        <f t="shared" si="32"/>
        <v>#N/A</v>
      </c>
      <c r="Q222" s="80" t="str">
        <f t="shared" si="38"/>
        <v/>
      </c>
      <c r="R222" s="81"/>
    </row>
    <row r="223" spans="1:18" ht="16.5" thickBot="1" x14ac:dyDescent="0.3">
      <c r="A223" s="94"/>
      <c r="B223" s="83" t="str">
        <f t="shared" si="33"/>
        <v/>
      </c>
      <c r="C223" s="84" t="str">
        <f t="shared" si="34"/>
        <v/>
      </c>
      <c r="D223" s="85"/>
      <c r="E223" s="96"/>
      <c r="F223" s="85" t="e">
        <f>VLOOKUP(E223,LOOKUP!$A$1:$B$150,2,FALSE)</f>
        <v>#N/A</v>
      </c>
      <c r="G223" s="97"/>
      <c r="H223" s="98"/>
      <c r="I223" s="86" t="e">
        <f>VLOOKUP(H223,LOOKUP!$I$12:$J$22,2,FALSE)</f>
        <v>#N/A</v>
      </c>
      <c r="J223" s="87" t="e">
        <f>VLOOKUP(E223,LOOKUP!$A$1:$G$201,I223,FALSE)</f>
        <v>#N/A</v>
      </c>
      <c r="K223" s="88" t="e">
        <f t="shared" si="35"/>
        <v>#DIV/0!</v>
      </c>
      <c r="L223" s="88" t="e">
        <f t="shared" si="36"/>
        <v>#DIV/0!</v>
      </c>
      <c r="M223" s="89" t="str">
        <f t="shared" si="37"/>
        <v>NO</v>
      </c>
      <c r="N223" s="90" t="str">
        <f t="shared" si="39"/>
        <v/>
      </c>
      <c r="O223" s="78" t="e">
        <f>VLOOKUP(E223,LOOKUP!$A$1:$G$201,7,FALSE)</f>
        <v>#N/A</v>
      </c>
      <c r="P223" s="79" t="e">
        <f t="shared" si="32"/>
        <v>#N/A</v>
      </c>
      <c r="Q223" s="80" t="str">
        <f t="shared" si="38"/>
        <v/>
      </c>
      <c r="R223" s="92"/>
    </row>
    <row r="224" spans="1:18" ht="16.5" thickBot="1" x14ac:dyDescent="0.3">
      <c r="A224" s="94"/>
      <c r="B224" s="83" t="str">
        <f t="shared" si="33"/>
        <v/>
      </c>
      <c r="C224" s="84" t="str">
        <f t="shared" si="34"/>
        <v/>
      </c>
      <c r="D224" s="85"/>
      <c r="E224" s="96"/>
      <c r="F224" s="85" t="e">
        <f>VLOOKUP(E224,LOOKUP!$A$1:$B$150,2,FALSE)</f>
        <v>#N/A</v>
      </c>
      <c r="G224" s="97"/>
      <c r="H224" s="98"/>
      <c r="I224" s="86" t="e">
        <f>VLOOKUP(H224,LOOKUP!$I$12:$J$22,2,FALSE)</f>
        <v>#N/A</v>
      </c>
      <c r="J224" s="87" t="e">
        <f>VLOOKUP(E224,LOOKUP!$A$1:$G$201,I224,FALSE)</f>
        <v>#N/A</v>
      </c>
      <c r="K224" s="88" t="e">
        <f t="shared" si="35"/>
        <v>#DIV/0!</v>
      </c>
      <c r="L224" s="88" t="e">
        <f t="shared" si="36"/>
        <v>#DIV/0!</v>
      </c>
      <c r="M224" s="89" t="str">
        <f t="shared" si="37"/>
        <v>NO</v>
      </c>
      <c r="N224" s="90" t="str">
        <f t="shared" si="39"/>
        <v/>
      </c>
      <c r="O224" s="78" t="e">
        <f>VLOOKUP(E224,LOOKUP!$A$1:$G$201,7,FALSE)</f>
        <v>#N/A</v>
      </c>
      <c r="P224" s="79" t="e">
        <f t="shared" si="32"/>
        <v>#N/A</v>
      </c>
      <c r="Q224" s="80" t="str">
        <f t="shared" si="38"/>
        <v/>
      </c>
      <c r="R224" s="81"/>
    </row>
    <row r="225" spans="1:18" ht="16.5" thickBot="1" x14ac:dyDescent="0.3">
      <c r="A225" s="94"/>
      <c r="B225" s="83" t="str">
        <f t="shared" si="33"/>
        <v/>
      </c>
      <c r="C225" s="84" t="str">
        <f t="shared" si="34"/>
        <v/>
      </c>
      <c r="D225" s="85"/>
      <c r="E225" s="96"/>
      <c r="F225" s="85" t="e">
        <f>VLOOKUP(E225,LOOKUP!$A$1:$B$150,2,FALSE)</f>
        <v>#N/A</v>
      </c>
      <c r="G225" s="97"/>
      <c r="H225" s="98"/>
      <c r="I225" s="86" t="e">
        <f>VLOOKUP(H225,LOOKUP!$I$12:$J$22,2,FALSE)</f>
        <v>#N/A</v>
      </c>
      <c r="J225" s="87" t="e">
        <f>VLOOKUP(E225,LOOKUP!$A$1:$G$201,I225,FALSE)</f>
        <v>#N/A</v>
      </c>
      <c r="K225" s="88" t="e">
        <f t="shared" si="35"/>
        <v>#DIV/0!</v>
      </c>
      <c r="L225" s="88" t="e">
        <f t="shared" si="36"/>
        <v>#DIV/0!</v>
      </c>
      <c r="M225" s="89" t="str">
        <f t="shared" si="37"/>
        <v>NO</v>
      </c>
      <c r="N225" s="90" t="str">
        <f t="shared" si="39"/>
        <v/>
      </c>
      <c r="O225" s="78" t="e">
        <f>VLOOKUP(E225,LOOKUP!$A$1:$G$201,7,FALSE)</f>
        <v>#N/A</v>
      </c>
      <c r="P225" s="79" t="e">
        <f t="shared" si="32"/>
        <v>#N/A</v>
      </c>
      <c r="Q225" s="80" t="str">
        <f t="shared" si="38"/>
        <v/>
      </c>
      <c r="R225" s="93"/>
    </row>
    <row r="226" spans="1:18" ht="16.5" thickBot="1" x14ac:dyDescent="0.3">
      <c r="A226" s="94"/>
      <c r="B226" s="83" t="str">
        <f t="shared" si="33"/>
        <v/>
      </c>
      <c r="C226" s="84" t="str">
        <f t="shared" si="34"/>
        <v/>
      </c>
      <c r="D226" s="85"/>
      <c r="E226" s="96"/>
      <c r="F226" s="85" t="e">
        <f>VLOOKUP(E226,LOOKUP!$A$1:$B$150,2,FALSE)</f>
        <v>#N/A</v>
      </c>
      <c r="G226" s="97"/>
      <c r="H226" s="98"/>
      <c r="I226" s="86" t="e">
        <f>VLOOKUP(H226,LOOKUP!$I$12:$J$22,2,FALSE)</f>
        <v>#N/A</v>
      </c>
      <c r="J226" s="87" t="e">
        <f>VLOOKUP(E226,LOOKUP!$A$1:$G$201,I226,FALSE)</f>
        <v>#N/A</v>
      </c>
      <c r="K226" s="88" t="e">
        <f t="shared" si="35"/>
        <v>#DIV/0!</v>
      </c>
      <c r="L226" s="88" t="e">
        <f t="shared" si="36"/>
        <v>#DIV/0!</v>
      </c>
      <c r="M226" s="89" t="str">
        <f t="shared" si="37"/>
        <v>NO</v>
      </c>
      <c r="N226" s="90" t="str">
        <f t="shared" si="39"/>
        <v/>
      </c>
      <c r="O226" s="78" t="e">
        <f>VLOOKUP(E226,LOOKUP!$A$1:$G$201,7,FALSE)</f>
        <v>#N/A</v>
      </c>
      <c r="P226" s="79" t="e">
        <f t="shared" si="32"/>
        <v>#N/A</v>
      </c>
      <c r="Q226" s="80" t="str">
        <f t="shared" si="38"/>
        <v/>
      </c>
      <c r="R226" s="81"/>
    </row>
    <row r="227" spans="1:18" ht="16.5" thickBot="1" x14ac:dyDescent="0.3">
      <c r="A227" s="94"/>
      <c r="B227" s="83" t="str">
        <f t="shared" si="33"/>
        <v/>
      </c>
      <c r="C227" s="84" t="str">
        <f t="shared" si="34"/>
        <v/>
      </c>
      <c r="D227" s="85"/>
      <c r="E227" s="96"/>
      <c r="F227" s="85" t="e">
        <f>VLOOKUP(E227,LOOKUP!$A$1:$B$150,2,FALSE)</f>
        <v>#N/A</v>
      </c>
      <c r="G227" s="97"/>
      <c r="H227" s="98"/>
      <c r="I227" s="86" t="e">
        <f>VLOOKUP(H227,LOOKUP!$I$12:$J$22,2,FALSE)</f>
        <v>#N/A</v>
      </c>
      <c r="J227" s="87" t="e">
        <f>VLOOKUP(E227,LOOKUP!$A$1:$G$201,I227,FALSE)</f>
        <v>#N/A</v>
      </c>
      <c r="K227" s="88" t="e">
        <f t="shared" si="35"/>
        <v>#DIV/0!</v>
      </c>
      <c r="L227" s="88" t="e">
        <f t="shared" si="36"/>
        <v>#DIV/0!</v>
      </c>
      <c r="M227" s="89" t="str">
        <f t="shared" si="37"/>
        <v>NO</v>
      </c>
      <c r="N227" s="90" t="str">
        <f t="shared" si="39"/>
        <v/>
      </c>
      <c r="O227" s="78" t="e">
        <f>VLOOKUP(E227,LOOKUP!$A$1:$G$201,7,FALSE)</f>
        <v>#N/A</v>
      </c>
      <c r="P227" s="79" t="e">
        <f t="shared" si="32"/>
        <v>#N/A</v>
      </c>
      <c r="Q227" s="80" t="str">
        <f t="shared" si="38"/>
        <v/>
      </c>
      <c r="R227" s="81"/>
    </row>
    <row r="228" spans="1:18" ht="16.5" thickBot="1" x14ac:dyDescent="0.3">
      <c r="A228" s="94"/>
      <c r="B228" s="83" t="str">
        <f t="shared" si="33"/>
        <v/>
      </c>
      <c r="C228" s="84" t="str">
        <f t="shared" si="34"/>
        <v/>
      </c>
      <c r="D228" s="85"/>
      <c r="E228" s="96"/>
      <c r="F228" s="85" t="e">
        <f>VLOOKUP(E228,LOOKUP!$A$1:$B$150,2,FALSE)</f>
        <v>#N/A</v>
      </c>
      <c r="G228" s="97"/>
      <c r="H228" s="98"/>
      <c r="I228" s="86" t="e">
        <f>VLOOKUP(H228,LOOKUP!$I$12:$J$22,2,FALSE)</f>
        <v>#N/A</v>
      </c>
      <c r="J228" s="87" t="e">
        <f>VLOOKUP(E228,LOOKUP!$A$1:$G$201,I228,FALSE)</f>
        <v>#N/A</v>
      </c>
      <c r="K228" s="88" t="e">
        <f t="shared" si="35"/>
        <v>#DIV/0!</v>
      </c>
      <c r="L228" s="88" t="e">
        <f t="shared" si="36"/>
        <v>#DIV/0!</v>
      </c>
      <c r="M228" s="89" t="str">
        <f t="shared" si="37"/>
        <v>NO</v>
      </c>
      <c r="N228" s="90" t="str">
        <f t="shared" si="39"/>
        <v/>
      </c>
      <c r="O228" s="78" t="e">
        <f>VLOOKUP(E228,LOOKUP!$A$1:$G$201,7,FALSE)</f>
        <v>#N/A</v>
      </c>
      <c r="P228" s="79" t="e">
        <f t="shared" si="32"/>
        <v>#N/A</v>
      </c>
      <c r="Q228" s="80" t="str">
        <f t="shared" si="38"/>
        <v/>
      </c>
      <c r="R228" s="81"/>
    </row>
    <row r="229" spans="1:18" ht="16.5" thickBot="1" x14ac:dyDescent="0.3">
      <c r="A229" s="94"/>
      <c r="B229" s="83" t="str">
        <f t="shared" si="33"/>
        <v/>
      </c>
      <c r="C229" s="84" t="str">
        <f t="shared" si="34"/>
        <v/>
      </c>
      <c r="D229" s="85"/>
      <c r="E229" s="96"/>
      <c r="F229" s="85" t="e">
        <f>VLOOKUP(E229,LOOKUP!$A$1:$B$150,2,FALSE)</f>
        <v>#N/A</v>
      </c>
      <c r="G229" s="97"/>
      <c r="H229" s="98"/>
      <c r="I229" s="86" t="e">
        <f>VLOOKUP(H229,LOOKUP!$I$12:$J$22,2,FALSE)</f>
        <v>#N/A</v>
      </c>
      <c r="J229" s="87" t="e">
        <f>VLOOKUP(E229,LOOKUP!$A$1:$G$201,I229,FALSE)</f>
        <v>#N/A</v>
      </c>
      <c r="K229" s="88" t="e">
        <f t="shared" si="35"/>
        <v>#DIV/0!</v>
      </c>
      <c r="L229" s="88" t="e">
        <f t="shared" si="36"/>
        <v>#DIV/0!</v>
      </c>
      <c r="M229" s="89" t="str">
        <f t="shared" si="37"/>
        <v>NO</v>
      </c>
      <c r="N229" s="90" t="str">
        <f t="shared" si="39"/>
        <v/>
      </c>
      <c r="O229" s="78" t="e">
        <f>VLOOKUP(E229,LOOKUP!$A$1:$G$201,7,FALSE)</f>
        <v>#N/A</v>
      </c>
      <c r="P229" s="79" t="e">
        <f t="shared" si="32"/>
        <v>#N/A</v>
      </c>
      <c r="Q229" s="80" t="str">
        <f t="shared" si="38"/>
        <v/>
      </c>
      <c r="R229" s="93"/>
    </row>
    <row r="230" spans="1:18" ht="16.5" thickBot="1" x14ac:dyDescent="0.3">
      <c r="A230" s="94"/>
      <c r="B230" s="83" t="str">
        <f t="shared" si="33"/>
        <v/>
      </c>
      <c r="C230" s="84" t="str">
        <f t="shared" si="34"/>
        <v/>
      </c>
      <c r="D230" s="85"/>
      <c r="E230" s="96"/>
      <c r="F230" s="85" t="e">
        <f>VLOOKUP(E230,LOOKUP!$A$1:$B$150,2,FALSE)</f>
        <v>#N/A</v>
      </c>
      <c r="G230" s="97"/>
      <c r="H230" s="98"/>
      <c r="I230" s="86" t="e">
        <f>VLOOKUP(H230,LOOKUP!$I$12:$J$22,2,FALSE)</f>
        <v>#N/A</v>
      </c>
      <c r="J230" s="87" t="e">
        <f>VLOOKUP(E230,LOOKUP!$A$1:$G$201,I230,FALSE)</f>
        <v>#N/A</v>
      </c>
      <c r="K230" s="88" t="e">
        <f t="shared" si="35"/>
        <v>#DIV/0!</v>
      </c>
      <c r="L230" s="88" t="e">
        <f t="shared" si="36"/>
        <v>#DIV/0!</v>
      </c>
      <c r="M230" s="89" t="str">
        <f t="shared" si="37"/>
        <v>NO</v>
      </c>
      <c r="N230" s="90" t="str">
        <f t="shared" si="39"/>
        <v/>
      </c>
      <c r="O230" s="78" t="e">
        <f>VLOOKUP(E230,LOOKUP!$A$1:$G$201,7,FALSE)</f>
        <v>#N/A</v>
      </c>
      <c r="P230" s="79" t="e">
        <f t="shared" si="32"/>
        <v>#N/A</v>
      </c>
      <c r="Q230" s="80" t="str">
        <f t="shared" si="38"/>
        <v/>
      </c>
      <c r="R230" s="81"/>
    </row>
    <row r="231" spans="1:18" ht="16.5" thickBot="1" x14ac:dyDescent="0.3">
      <c r="A231" s="94"/>
      <c r="B231" s="83" t="str">
        <f t="shared" si="33"/>
        <v/>
      </c>
      <c r="C231" s="84" t="str">
        <f t="shared" si="34"/>
        <v/>
      </c>
      <c r="D231" s="85"/>
      <c r="E231" s="96"/>
      <c r="F231" s="85" t="e">
        <f>VLOOKUP(E231,LOOKUP!$A$1:$B$150,2,FALSE)</f>
        <v>#N/A</v>
      </c>
      <c r="G231" s="97"/>
      <c r="H231" s="98"/>
      <c r="I231" s="86" t="e">
        <f>VLOOKUP(H231,LOOKUP!$I$12:$J$22,2,FALSE)</f>
        <v>#N/A</v>
      </c>
      <c r="J231" s="87" t="e">
        <f>VLOOKUP(E231,LOOKUP!$A$1:$G$201,I231,FALSE)</f>
        <v>#N/A</v>
      </c>
      <c r="K231" s="88" t="e">
        <f t="shared" si="35"/>
        <v>#DIV/0!</v>
      </c>
      <c r="L231" s="88" t="e">
        <f t="shared" si="36"/>
        <v>#DIV/0!</v>
      </c>
      <c r="M231" s="89" t="str">
        <f t="shared" si="37"/>
        <v>NO</v>
      </c>
      <c r="N231" s="90" t="str">
        <f t="shared" si="39"/>
        <v/>
      </c>
      <c r="O231" s="78" t="e">
        <f>VLOOKUP(E231,LOOKUP!$A$1:$G$201,7,FALSE)</f>
        <v>#N/A</v>
      </c>
      <c r="P231" s="79" t="e">
        <f t="shared" si="32"/>
        <v>#N/A</v>
      </c>
      <c r="Q231" s="80" t="str">
        <f t="shared" si="38"/>
        <v/>
      </c>
      <c r="R231" s="81"/>
    </row>
    <row r="232" spans="1:18" ht="16.5" thickBot="1" x14ac:dyDescent="0.3">
      <c r="A232" s="94"/>
      <c r="B232" s="83" t="str">
        <f t="shared" si="33"/>
        <v/>
      </c>
      <c r="C232" s="84" t="str">
        <f t="shared" si="34"/>
        <v/>
      </c>
      <c r="D232" s="85"/>
      <c r="E232" s="96"/>
      <c r="F232" s="85" t="e">
        <f>VLOOKUP(E232,LOOKUP!$A$1:$B$150,2,FALSE)</f>
        <v>#N/A</v>
      </c>
      <c r="G232" s="97"/>
      <c r="H232" s="98"/>
      <c r="I232" s="86" t="e">
        <f>VLOOKUP(H232,LOOKUP!$I$12:$J$22,2,FALSE)</f>
        <v>#N/A</v>
      </c>
      <c r="J232" s="87" t="e">
        <f>VLOOKUP(E232,LOOKUP!$A$1:$G$201,I232,FALSE)</f>
        <v>#N/A</v>
      </c>
      <c r="K232" s="88" t="e">
        <f t="shared" si="35"/>
        <v>#DIV/0!</v>
      </c>
      <c r="L232" s="88" t="e">
        <f t="shared" si="36"/>
        <v>#DIV/0!</v>
      </c>
      <c r="M232" s="89" t="str">
        <f t="shared" si="37"/>
        <v>NO</v>
      </c>
      <c r="N232" s="90" t="str">
        <f t="shared" si="39"/>
        <v/>
      </c>
      <c r="O232" s="78" t="e">
        <f>VLOOKUP(E232,LOOKUP!$A$1:$G$201,7,FALSE)</f>
        <v>#N/A</v>
      </c>
      <c r="P232" s="79" t="e">
        <f t="shared" si="32"/>
        <v>#N/A</v>
      </c>
      <c r="Q232" s="80" t="str">
        <f t="shared" si="38"/>
        <v/>
      </c>
      <c r="R232" s="81"/>
    </row>
    <row r="233" spans="1:18" ht="16.5" thickBot="1" x14ac:dyDescent="0.3">
      <c r="A233" s="94"/>
      <c r="B233" s="83" t="str">
        <f t="shared" si="33"/>
        <v/>
      </c>
      <c r="C233" s="84" t="str">
        <f t="shared" si="34"/>
        <v/>
      </c>
      <c r="D233" s="85"/>
      <c r="E233" s="96"/>
      <c r="F233" s="85" t="e">
        <f>VLOOKUP(E233,LOOKUP!$A$1:$B$150,2,FALSE)</f>
        <v>#N/A</v>
      </c>
      <c r="G233" s="97"/>
      <c r="H233" s="98"/>
      <c r="I233" s="86" t="e">
        <f>VLOOKUP(H233,LOOKUP!$I$12:$J$22,2,FALSE)</f>
        <v>#N/A</v>
      </c>
      <c r="J233" s="87" t="e">
        <f>VLOOKUP(E233,LOOKUP!$A$1:$G$201,I233,FALSE)</f>
        <v>#N/A</v>
      </c>
      <c r="K233" s="88" t="e">
        <f t="shared" si="35"/>
        <v>#DIV/0!</v>
      </c>
      <c r="L233" s="88" t="e">
        <f t="shared" si="36"/>
        <v>#DIV/0!</v>
      </c>
      <c r="M233" s="89" t="str">
        <f t="shared" si="37"/>
        <v>NO</v>
      </c>
      <c r="N233" s="90" t="str">
        <f t="shared" si="39"/>
        <v/>
      </c>
      <c r="O233" s="78" t="e">
        <f>VLOOKUP(E233,LOOKUP!$A$1:$G$201,7,FALSE)</f>
        <v>#N/A</v>
      </c>
      <c r="P233" s="79" t="e">
        <f t="shared" si="32"/>
        <v>#N/A</v>
      </c>
      <c r="Q233" s="80" t="str">
        <f t="shared" si="38"/>
        <v/>
      </c>
      <c r="R233" s="81"/>
    </row>
    <row r="234" spans="1:18" ht="16.5" thickBot="1" x14ac:dyDescent="0.3">
      <c r="A234" s="94"/>
      <c r="B234" s="83" t="str">
        <f t="shared" si="33"/>
        <v/>
      </c>
      <c r="C234" s="84" t="str">
        <f t="shared" si="34"/>
        <v/>
      </c>
      <c r="D234" s="85"/>
      <c r="E234" s="96"/>
      <c r="F234" s="85" t="e">
        <f>VLOOKUP(E234,LOOKUP!$A$1:$B$150,2,FALSE)</f>
        <v>#N/A</v>
      </c>
      <c r="G234" s="97"/>
      <c r="H234" s="98"/>
      <c r="I234" s="86" t="e">
        <f>VLOOKUP(H234,LOOKUP!$I$12:$J$22,2,FALSE)</f>
        <v>#N/A</v>
      </c>
      <c r="J234" s="87" t="e">
        <f>VLOOKUP(E234,LOOKUP!$A$1:$G$201,I234,FALSE)</f>
        <v>#N/A</v>
      </c>
      <c r="K234" s="88" t="e">
        <f t="shared" si="35"/>
        <v>#DIV/0!</v>
      </c>
      <c r="L234" s="88" t="e">
        <f t="shared" si="36"/>
        <v>#DIV/0!</v>
      </c>
      <c r="M234" s="89" t="str">
        <f t="shared" si="37"/>
        <v>NO</v>
      </c>
      <c r="N234" s="90" t="str">
        <f t="shared" si="39"/>
        <v/>
      </c>
      <c r="O234" s="78" t="e">
        <f>VLOOKUP(E234,LOOKUP!$A$1:$G$201,7,FALSE)</f>
        <v>#N/A</v>
      </c>
      <c r="P234" s="79" t="e">
        <f t="shared" si="32"/>
        <v>#N/A</v>
      </c>
      <c r="Q234" s="80" t="str">
        <f t="shared" si="38"/>
        <v/>
      </c>
      <c r="R234" s="81"/>
    </row>
    <row r="235" spans="1:18" ht="16.5" thickBot="1" x14ac:dyDescent="0.3">
      <c r="A235" s="94"/>
      <c r="B235" s="83" t="str">
        <f t="shared" si="33"/>
        <v/>
      </c>
      <c r="C235" s="84" t="str">
        <f t="shared" si="34"/>
        <v/>
      </c>
      <c r="D235" s="85"/>
      <c r="E235" s="96"/>
      <c r="F235" s="85" t="e">
        <f>VLOOKUP(E235,LOOKUP!$A$1:$B$150,2,FALSE)</f>
        <v>#N/A</v>
      </c>
      <c r="G235" s="97"/>
      <c r="H235" s="98"/>
      <c r="I235" s="86" t="e">
        <f>VLOOKUP(H235,LOOKUP!$I$12:$J$22,2,FALSE)</f>
        <v>#N/A</v>
      </c>
      <c r="J235" s="87" t="e">
        <f>VLOOKUP(E235,LOOKUP!$A$1:$G$201,I235,FALSE)</f>
        <v>#N/A</v>
      </c>
      <c r="K235" s="88" t="e">
        <f t="shared" si="35"/>
        <v>#DIV/0!</v>
      </c>
      <c r="L235" s="88" t="e">
        <f t="shared" si="36"/>
        <v>#DIV/0!</v>
      </c>
      <c r="M235" s="89" t="str">
        <f t="shared" si="37"/>
        <v>NO</v>
      </c>
      <c r="N235" s="90" t="str">
        <f t="shared" si="39"/>
        <v/>
      </c>
      <c r="O235" s="78" t="e">
        <f>VLOOKUP(E235,LOOKUP!$A$1:$G$201,7,FALSE)</f>
        <v>#N/A</v>
      </c>
      <c r="P235" s="79" t="e">
        <f t="shared" si="32"/>
        <v>#N/A</v>
      </c>
      <c r="Q235" s="80" t="str">
        <f t="shared" si="38"/>
        <v/>
      </c>
      <c r="R235" s="81"/>
    </row>
    <row r="236" spans="1:18" ht="16.5" thickBot="1" x14ac:dyDescent="0.3">
      <c r="A236" s="94"/>
      <c r="B236" s="83" t="str">
        <f t="shared" si="33"/>
        <v/>
      </c>
      <c r="C236" s="84" t="str">
        <f t="shared" si="34"/>
        <v/>
      </c>
      <c r="D236" s="85"/>
      <c r="E236" s="96"/>
      <c r="F236" s="85" t="e">
        <f>VLOOKUP(E236,LOOKUP!$A$1:$B$150,2,FALSE)</f>
        <v>#N/A</v>
      </c>
      <c r="G236" s="97"/>
      <c r="H236" s="98"/>
      <c r="I236" s="86" t="e">
        <f>VLOOKUP(H236,LOOKUP!$I$12:$J$22,2,FALSE)</f>
        <v>#N/A</v>
      </c>
      <c r="J236" s="87" t="e">
        <f>VLOOKUP(E236,LOOKUP!$A$1:$G$201,I236,FALSE)</f>
        <v>#N/A</v>
      </c>
      <c r="K236" s="88" t="e">
        <f t="shared" si="35"/>
        <v>#DIV/0!</v>
      </c>
      <c r="L236" s="88" t="e">
        <f t="shared" si="36"/>
        <v>#DIV/0!</v>
      </c>
      <c r="M236" s="89" t="str">
        <f t="shared" si="37"/>
        <v>NO</v>
      </c>
      <c r="N236" s="90" t="str">
        <f t="shared" si="39"/>
        <v/>
      </c>
      <c r="O236" s="78" t="e">
        <f>VLOOKUP(E236,LOOKUP!$A$1:$G$201,7,FALSE)</f>
        <v>#N/A</v>
      </c>
      <c r="P236" s="79" t="e">
        <f t="shared" si="32"/>
        <v>#N/A</v>
      </c>
      <c r="Q236" s="80" t="str">
        <f t="shared" si="38"/>
        <v/>
      </c>
      <c r="R236" s="81"/>
    </row>
    <row r="237" spans="1:18" ht="16.5" thickBot="1" x14ac:dyDescent="0.3">
      <c r="A237" s="94"/>
      <c r="B237" s="83" t="str">
        <f t="shared" si="33"/>
        <v/>
      </c>
      <c r="C237" s="84" t="str">
        <f t="shared" si="34"/>
        <v/>
      </c>
      <c r="D237" s="85"/>
      <c r="E237" s="96"/>
      <c r="F237" s="85" t="e">
        <f>VLOOKUP(E237,LOOKUP!$A$1:$B$150,2,FALSE)</f>
        <v>#N/A</v>
      </c>
      <c r="G237" s="97"/>
      <c r="H237" s="98"/>
      <c r="I237" s="86" t="e">
        <f>VLOOKUP(H237,LOOKUP!$I$12:$J$22,2,FALSE)</f>
        <v>#N/A</v>
      </c>
      <c r="J237" s="87" t="e">
        <f>VLOOKUP(E237,LOOKUP!$A$1:$G$201,I237,FALSE)</f>
        <v>#N/A</v>
      </c>
      <c r="K237" s="88" t="e">
        <f t="shared" si="35"/>
        <v>#DIV/0!</v>
      </c>
      <c r="L237" s="88" t="e">
        <f t="shared" si="36"/>
        <v>#DIV/0!</v>
      </c>
      <c r="M237" s="89" t="str">
        <f t="shared" si="37"/>
        <v>NO</v>
      </c>
      <c r="N237" s="90" t="str">
        <f t="shared" si="39"/>
        <v/>
      </c>
      <c r="O237" s="78" t="e">
        <f>VLOOKUP(E237,LOOKUP!$A$1:$G$201,7,FALSE)</f>
        <v>#N/A</v>
      </c>
      <c r="P237" s="79" t="e">
        <f t="shared" si="32"/>
        <v>#N/A</v>
      </c>
      <c r="Q237" s="80" t="str">
        <f t="shared" si="38"/>
        <v/>
      </c>
      <c r="R237" s="81"/>
    </row>
    <row r="238" spans="1:18" ht="16.5" thickBot="1" x14ac:dyDescent="0.3">
      <c r="A238" s="94"/>
      <c r="B238" s="83" t="str">
        <f t="shared" si="33"/>
        <v/>
      </c>
      <c r="C238" s="84" t="str">
        <f t="shared" si="34"/>
        <v/>
      </c>
      <c r="D238" s="85"/>
      <c r="E238" s="96"/>
      <c r="F238" s="85" t="e">
        <f>VLOOKUP(E238,LOOKUP!$A$1:$B$150,2,FALSE)</f>
        <v>#N/A</v>
      </c>
      <c r="G238" s="97"/>
      <c r="H238" s="98"/>
      <c r="I238" s="86" t="e">
        <f>VLOOKUP(H238,LOOKUP!$I$12:$J$22,2,FALSE)</f>
        <v>#N/A</v>
      </c>
      <c r="J238" s="87" t="e">
        <f>VLOOKUP(E238,LOOKUP!$A$1:$G$201,I238,FALSE)</f>
        <v>#N/A</v>
      </c>
      <c r="K238" s="88" t="e">
        <f t="shared" si="35"/>
        <v>#DIV/0!</v>
      </c>
      <c r="L238" s="88" t="e">
        <f t="shared" si="36"/>
        <v>#DIV/0!</v>
      </c>
      <c r="M238" s="89" t="str">
        <f t="shared" si="37"/>
        <v>NO</v>
      </c>
      <c r="N238" s="90" t="str">
        <f t="shared" si="39"/>
        <v/>
      </c>
      <c r="O238" s="78" t="e">
        <f>VLOOKUP(E238,LOOKUP!$A$1:$G$201,7,FALSE)</f>
        <v>#N/A</v>
      </c>
      <c r="P238" s="79" t="e">
        <f t="shared" si="32"/>
        <v>#N/A</v>
      </c>
      <c r="Q238" s="80" t="str">
        <f t="shared" si="38"/>
        <v/>
      </c>
      <c r="R238" s="81"/>
    </row>
    <row r="239" spans="1:18" ht="16.5" thickBot="1" x14ac:dyDescent="0.3">
      <c r="A239" s="94"/>
      <c r="B239" s="83" t="str">
        <f t="shared" si="33"/>
        <v/>
      </c>
      <c r="C239" s="84" t="str">
        <f t="shared" si="34"/>
        <v/>
      </c>
      <c r="D239" s="85"/>
      <c r="E239" s="96"/>
      <c r="F239" s="85" t="e">
        <f>VLOOKUP(E239,LOOKUP!$A$1:$B$150,2,FALSE)</f>
        <v>#N/A</v>
      </c>
      <c r="G239" s="97"/>
      <c r="H239" s="98"/>
      <c r="I239" s="86" t="e">
        <f>VLOOKUP(H239,LOOKUP!$I$12:$J$22,2,FALSE)</f>
        <v>#N/A</v>
      </c>
      <c r="J239" s="87" t="e">
        <f>VLOOKUP(E239,LOOKUP!$A$1:$G$201,I239,FALSE)</f>
        <v>#N/A</v>
      </c>
      <c r="K239" s="88" t="e">
        <f t="shared" si="35"/>
        <v>#DIV/0!</v>
      </c>
      <c r="L239" s="88" t="e">
        <f t="shared" si="36"/>
        <v>#DIV/0!</v>
      </c>
      <c r="M239" s="89" t="str">
        <f t="shared" si="37"/>
        <v>NO</v>
      </c>
      <c r="N239" s="90" t="str">
        <f t="shared" si="39"/>
        <v/>
      </c>
      <c r="O239" s="78" t="e">
        <f>VLOOKUP(E239,LOOKUP!$A$1:$G$201,7,FALSE)</f>
        <v>#N/A</v>
      </c>
      <c r="P239" s="79" t="e">
        <f t="shared" si="32"/>
        <v>#N/A</v>
      </c>
      <c r="Q239" s="80" t="str">
        <f t="shared" si="38"/>
        <v/>
      </c>
      <c r="R239" s="81"/>
    </row>
    <row r="240" spans="1:18" ht="16.5" thickBot="1" x14ac:dyDescent="0.3">
      <c r="A240" s="94"/>
      <c r="B240" s="83" t="str">
        <f t="shared" si="33"/>
        <v/>
      </c>
      <c r="C240" s="84" t="str">
        <f t="shared" si="34"/>
        <v/>
      </c>
      <c r="D240" s="85"/>
      <c r="E240" s="96"/>
      <c r="F240" s="85" t="e">
        <f>VLOOKUP(E240,LOOKUP!$A$1:$B$150,2,FALSE)</f>
        <v>#N/A</v>
      </c>
      <c r="G240" s="97"/>
      <c r="H240" s="98"/>
      <c r="I240" s="86" t="e">
        <f>VLOOKUP(H240,LOOKUP!$I$12:$J$22,2,FALSE)</f>
        <v>#N/A</v>
      </c>
      <c r="J240" s="87" t="e">
        <f>VLOOKUP(E240,LOOKUP!$A$1:$G$201,I240,FALSE)</f>
        <v>#N/A</v>
      </c>
      <c r="K240" s="88" t="e">
        <f t="shared" si="35"/>
        <v>#DIV/0!</v>
      </c>
      <c r="L240" s="88" t="e">
        <f t="shared" si="36"/>
        <v>#DIV/0!</v>
      </c>
      <c r="M240" s="89" t="str">
        <f t="shared" si="37"/>
        <v>NO</v>
      </c>
      <c r="N240" s="90" t="str">
        <f t="shared" si="39"/>
        <v/>
      </c>
      <c r="O240" s="78" t="e">
        <f>VLOOKUP(E240,LOOKUP!$A$1:$G$201,7,FALSE)</f>
        <v>#N/A</v>
      </c>
      <c r="P240" s="79" t="e">
        <f t="shared" si="32"/>
        <v>#N/A</v>
      </c>
      <c r="Q240" s="80" t="str">
        <f t="shared" si="38"/>
        <v/>
      </c>
      <c r="R240" s="93"/>
    </row>
    <row r="241" spans="1:18" ht="16.5" thickBot="1" x14ac:dyDescent="0.3">
      <c r="A241" s="94"/>
      <c r="B241" s="83" t="str">
        <f t="shared" si="33"/>
        <v/>
      </c>
      <c r="C241" s="84" t="str">
        <f t="shared" si="34"/>
        <v/>
      </c>
      <c r="D241" s="85"/>
      <c r="E241" s="96"/>
      <c r="F241" s="85" t="e">
        <f>VLOOKUP(E241,LOOKUP!$A$1:$B$150,2,FALSE)</f>
        <v>#N/A</v>
      </c>
      <c r="G241" s="97"/>
      <c r="H241" s="98"/>
      <c r="I241" s="86" t="e">
        <f>VLOOKUP(H241,LOOKUP!$I$12:$J$22,2,FALSE)</f>
        <v>#N/A</v>
      </c>
      <c r="J241" s="87" t="e">
        <f>VLOOKUP(E241,LOOKUP!$A$1:$G$201,I241,FALSE)</f>
        <v>#N/A</v>
      </c>
      <c r="K241" s="88" t="e">
        <f t="shared" si="35"/>
        <v>#DIV/0!</v>
      </c>
      <c r="L241" s="88" t="e">
        <f t="shared" si="36"/>
        <v>#DIV/0!</v>
      </c>
      <c r="M241" s="89" t="str">
        <f t="shared" si="37"/>
        <v>NO</v>
      </c>
      <c r="N241" s="90" t="str">
        <f t="shared" si="39"/>
        <v/>
      </c>
      <c r="O241" s="78" t="e">
        <f>VLOOKUP(E241,LOOKUP!$A$1:$G$201,7,FALSE)</f>
        <v>#N/A</v>
      </c>
      <c r="P241" s="79" t="e">
        <f t="shared" si="32"/>
        <v>#N/A</v>
      </c>
      <c r="Q241" s="80" t="str">
        <f t="shared" si="38"/>
        <v/>
      </c>
      <c r="R241" s="81"/>
    </row>
    <row r="242" spans="1:18" ht="16.5" thickBot="1" x14ac:dyDescent="0.3">
      <c r="A242" s="94"/>
      <c r="B242" s="83" t="str">
        <f t="shared" si="33"/>
        <v/>
      </c>
      <c r="C242" s="84" t="str">
        <f t="shared" si="34"/>
        <v/>
      </c>
      <c r="D242" s="85"/>
      <c r="E242" s="96"/>
      <c r="F242" s="85" t="e">
        <f>VLOOKUP(E242,LOOKUP!$A$1:$B$150,2,FALSE)</f>
        <v>#N/A</v>
      </c>
      <c r="G242" s="97"/>
      <c r="H242" s="98"/>
      <c r="I242" s="86" t="e">
        <f>VLOOKUP(H242,LOOKUP!$I$12:$J$22,2,FALSE)</f>
        <v>#N/A</v>
      </c>
      <c r="J242" s="87" t="e">
        <f>VLOOKUP(E242,LOOKUP!$A$1:$G$201,I242,FALSE)</f>
        <v>#N/A</v>
      </c>
      <c r="K242" s="88" t="e">
        <f t="shared" si="35"/>
        <v>#DIV/0!</v>
      </c>
      <c r="L242" s="88" t="e">
        <f t="shared" si="36"/>
        <v>#DIV/0!</v>
      </c>
      <c r="M242" s="89" t="str">
        <f t="shared" si="37"/>
        <v>NO</v>
      </c>
      <c r="N242" s="90" t="str">
        <f t="shared" si="39"/>
        <v/>
      </c>
      <c r="O242" s="78" t="e">
        <f>VLOOKUP(E242,LOOKUP!$A$1:$G$201,7,FALSE)</f>
        <v>#N/A</v>
      </c>
      <c r="P242" s="79" t="e">
        <f t="shared" si="32"/>
        <v>#N/A</v>
      </c>
      <c r="Q242" s="80" t="str">
        <f t="shared" si="38"/>
        <v/>
      </c>
      <c r="R242" s="81"/>
    </row>
    <row r="243" spans="1:18" ht="16.5" thickBot="1" x14ac:dyDescent="0.3">
      <c r="A243" s="94"/>
      <c r="B243" s="83" t="str">
        <f t="shared" si="33"/>
        <v/>
      </c>
      <c r="C243" s="84" t="str">
        <f t="shared" si="34"/>
        <v/>
      </c>
      <c r="D243" s="85"/>
      <c r="E243" s="96"/>
      <c r="F243" s="85" t="e">
        <f>VLOOKUP(E243,LOOKUP!$A$1:$B$150,2,FALSE)</f>
        <v>#N/A</v>
      </c>
      <c r="G243" s="97"/>
      <c r="H243" s="98"/>
      <c r="I243" s="86" t="e">
        <f>VLOOKUP(H243,LOOKUP!$I$12:$J$22,2,FALSE)</f>
        <v>#N/A</v>
      </c>
      <c r="J243" s="87" t="e">
        <f>VLOOKUP(E243,LOOKUP!$A$1:$G$201,I243,FALSE)</f>
        <v>#N/A</v>
      </c>
      <c r="K243" s="88" t="e">
        <f t="shared" si="35"/>
        <v>#DIV/0!</v>
      </c>
      <c r="L243" s="88" t="e">
        <f t="shared" si="36"/>
        <v>#DIV/0!</v>
      </c>
      <c r="M243" s="89" t="str">
        <f t="shared" si="37"/>
        <v>NO</v>
      </c>
      <c r="N243" s="90" t="str">
        <f t="shared" si="39"/>
        <v/>
      </c>
      <c r="O243" s="78" t="e">
        <f>VLOOKUP(E243,LOOKUP!$A$1:$G$201,7,FALSE)</f>
        <v>#N/A</v>
      </c>
      <c r="P243" s="79" t="e">
        <f t="shared" si="32"/>
        <v>#N/A</v>
      </c>
      <c r="Q243" s="80" t="str">
        <f t="shared" si="38"/>
        <v/>
      </c>
      <c r="R243" s="81"/>
    </row>
    <row r="244" spans="1:18" ht="16.5" thickBot="1" x14ac:dyDescent="0.3">
      <c r="A244" s="94"/>
      <c r="B244" s="83" t="str">
        <f t="shared" si="33"/>
        <v/>
      </c>
      <c r="C244" s="84" t="str">
        <f t="shared" si="34"/>
        <v/>
      </c>
      <c r="D244" s="85"/>
      <c r="E244" s="96"/>
      <c r="F244" s="85" t="e">
        <f>VLOOKUP(E244,LOOKUP!$A$1:$B$150,2,FALSE)</f>
        <v>#N/A</v>
      </c>
      <c r="G244" s="97"/>
      <c r="H244" s="98"/>
      <c r="I244" s="86" t="e">
        <f>VLOOKUP(H244,LOOKUP!$I$12:$J$22,2,FALSE)</f>
        <v>#N/A</v>
      </c>
      <c r="J244" s="87" t="e">
        <f>VLOOKUP(E244,LOOKUP!$A$1:$G$201,I244,FALSE)</f>
        <v>#N/A</v>
      </c>
      <c r="K244" s="88" t="e">
        <f t="shared" si="35"/>
        <v>#DIV/0!</v>
      </c>
      <c r="L244" s="88" t="e">
        <f t="shared" si="36"/>
        <v>#DIV/0!</v>
      </c>
      <c r="M244" s="89" t="str">
        <f t="shared" si="37"/>
        <v>NO</v>
      </c>
      <c r="N244" s="90" t="str">
        <f t="shared" si="39"/>
        <v/>
      </c>
      <c r="O244" s="78" t="e">
        <f>VLOOKUP(E244,LOOKUP!$A$1:$G$201,7,FALSE)</f>
        <v>#N/A</v>
      </c>
      <c r="P244" s="79" t="e">
        <f t="shared" si="32"/>
        <v>#N/A</v>
      </c>
      <c r="Q244" s="80" t="str">
        <f t="shared" si="38"/>
        <v/>
      </c>
      <c r="R244" s="81"/>
    </row>
    <row r="245" spans="1:18" ht="16.5" thickBot="1" x14ac:dyDescent="0.3">
      <c r="A245" s="94"/>
      <c r="B245" s="83" t="str">
        <f t="shared" si="33"/>
        <v/>
      </c>
      <c r="C245" s="84" t="str">
        <f t="shared" si="34"/>
        <v/>
      </c>
      <c r="D245" s="85"/>
      <c r="E245" s="96"/>
      <c r="F245" s="85" t="e">
        <f>VLOOKUP(E245,LOOKUP!$A$1:$B$150,2,FALSE)</f>
        <v>#N/A</v>
      </c>
      <c r="G245" s="97"/>
      <c r="H245" s="98"/>
      <c r="I245" s="86" t="e">
        <f>VLOOKUP(H245,LOOKUP!$I$12:$J$22,2,FALSE)</f>
        <v>#N/A</v>
      </c>
      <c r="J245" s="87" t="e">
        <f>VLOOKUP(E245,LOOKUP!$A$1:$G$201,I245,FALSE)</f>
        <v>#N/A</v>
      </c>
      <c r="K245" s="88" t="e">
        <f t="shared" si="35"/>
        <v>#DIV/0!</v>
      </c>
      <c r="L245" s="88" t="e">
        <f t="shared" si="36"/>
        <v>#DIV/0!</v>
      </c>
      <c r="M245" s="89" t="str">
        <f t="shared" si="37"/>
        <v>NO</v>
      </c>
      <c r="N245" s="90" t="str">
        <f t="shared" si="39"/>
        <v/>
      </c>
      <c r="O245" s="78" t="e">
        <f>VLOOKUP(E245,LOOKUP!$A$1:$G$201,7,FALSE)</f>
        <v>#N/A</v>
      </c>
      <c r="P245" s="79" t="e">
        <f t="shared" si="32"/>
        <v>#N/A</v>
      </c>
      <c r="Q245" s="80" t="str">
        <f t="shared" si="38"/>
        <v/>
      </c>
      <c r="R245" s="81"/>
    </row>
    <row r="246" spans="1:18" ht="16.5" thickBot="1" x14ac:dyDescent="0.3">
      <c r="A246" s="94"/>
      <c r="B246" s="83" t="str">
        <f t="shared" si="33"/>
        <v/>
      </c>
      <c r="C246" s="84" t="str">
        <f t="shared" si="34"/>
        <v/>
      </c>
      <c r="D246" s="85"/>
      <c r="E246" s="96"/>
      <c r="F246" s="85" t="e">
        <f>VLOOKUP(E246,LOOKUP!$A$1:$B$150,2,FALSE)</f>
        <v>#N/A</v>
      </c>
      <c r="G246" s="97"/>
      <c r="H246" s="98"/>
      <c r="I246" s="86" t="e">
        <f>VLOOKUP(H246,LOOKUP!$I$12:$J$22,2,FALSE)</f>
        <v>#N/A</v>
      </c>
      <c r="J246" s="87" t="e">
        <f>VLOOKUP(E246,LOOKUP!$A$1:$G$201,I246,FALSE)</f>
        <v>#N/A</v>
      </c>
      <c r="K246" s="88" t="e">
        <f t="shared" si="35"/>
        <v>#DIV/0!</v>
      </c>
      <c r="L246" s="88" t="e">
        <f t="shared" si="36"/>
        <v>#DIV/0!</v>
      </c>
      <c r="M246" s="89" t="str">
        <f t="shared" si="37"/>
        <v>NO</v>
      </c>
      <c r="N246" s="90" t="str">
        <f t="shared" si="39"/>
        <v/>
      </c>
      <c r="O246" s="78" t="e">
        <f>VLOOKUP(E246,LOOKUP!$A$1:$G$201,7,FALSE)</f>
        <v>#N/A</v>
      </c>
      <c r="P246" s="79" t="e">
        <f t="shared" si="32"/>
        <v>#N/A</v>
      </c>
      <c r="Q246" s="80" t="str">
        <f t="shared" si="38"/>
        <v/>
      </c>
      <c r="R246" s="92"/>
    </row>
    <row r="247" spans="1:18" ht="16.5" thickBot="1" x14ac:dyDescent="0.3">
      <c r="A247" s="94"/>
      <c r="B247" s="83" t="str">
        <f t="shared" si="33"/>
        <v/>
      </c>
      <c r="C247" s="84" t="str">
        <f t="shared" si="34"/>
        <v/>
      </c>
      <c r="D247" s="85"/>
      <c r="E247" s="96"/>
      <c r="F247" s="85" t="e">
        <f>VLOOKUP(E247,LOOKUP!$A$1:$B$150,2,FALSE)</f>
        <v>#N/A</v>
      </c>
      <c r="G247" s="97"/>
      <c r="H247" s="98"/>
      <c r="I247" s="86" t="e">
        <f>VLOOKUP(H247,LOOKUP!$I$12:$J$22,2,FALSE)</f>
        <v>#N/A</v>
      </c>
      <c r="J247" s="87" t="e">
        <f>VLOOKUP(E247,LOOKUP!$A$1:$G$201,I247,FALSE)</f>
        <v>#N/A</v>
      </c>
      <c r="K247" s="88" t="e">
        <f t="shared" si="35"/>
        <v>#DIV/0!</v>
      </c>
      <c r="L247" s="88" t="e">
        <f t="shared" si="36"/>
        <v>#DIV/0!</v>
      </c>
      <c r="M247" s="89" t="str">
        <f t="shared" si="37"/>
        <v>NO</v>
      </c>
      <c r="N247" s="90" t="str">
        <f t="shared" si="39"/>
        <v/>
      </c>
      <c r="O247" s="78" t="e">
        <f>VLOOKUP(E247,LOOKUP!$A$1:$G$201,7,FALSE)</f>
        <v>#N/A</v>
      </c>
      <c r="P247" s="79" t="e">
        <f t="shared" si="32"/>
        <v>#N/A</v>
      </c>
      <c r="Q247" s="80" t="str">
        <f t="shared" si="38"/>
        <v/>
      </c>
      <c r="R247" s="81"/>
    </row>
    <row r="248" spans="1:18" ht="16.5" thickBot="1" x14ac:dyDescent="0.3">
      <c r="A248" s="94"/>
      <c r="B248" s="83" t="str">
        <f t="shared" si="33"/>
        <v/>
      </c>
      <c r="C248" s="84" t="str">
        <f t="shared" si="34"/>
        <v/>
      </c>
      <c r="D248" s="85"/>
      <c r="E248" s="96"/>
      <c r="F248" s="85" t="e">
        <f>VLOOKUP(E248,LOOKUP!$A$1:$B$150,2,FALSE)</f>
        <v>#N/A</v>
      </c>
      <c r="G248" s="97"/>
      <c r="H248" s="98"/>
      <c r="I248" s="86" t="e">
        <f>VLOOKUP(H248,LOOKUP!$I$12:$J$22,2,FALSE)</f>
        <v>#N/A</v>
      </c>
      <c r="J248" s="87" t="e">
        <f>VLOOKUP(E248,LOOKUP!$A$1:$G$201,I248,FALSE)</f>
        <v>#N/A</v>
      </c>
      <c r="K248" s="88" t="e">
        <f t="shared" si="35"/>
        <v>#DIV/0!</v>
      </c>
      <c r="L248" s="88" t="e">
        <f t="shared" si="36"/>
        <v>#DIV/0!</v>
      </c>
      <c r="M248" s="89" t="str">
        <f t="shared" si="37"/>
        <v>NO</v>
      </c>
      <c r="N248" s="90" t="str">
        <f t="shared" si="39"/>
        <v/>
      </c>
      <c r="O248" s="78" t="e">
        <f>VLOOKUP(E248,LOOKUP!$A$1:$G$201,7,FALSE)</f>
        <v>#N/A</v>
      </c>
      <c r="P248" s="79" t="e">
        <f t="shared" si="32"/>
        <v>#N/A</v>
      </c>
      <c r="Q248" s="80" t="str">
        <f t="shared" si="38"/>
        <v/>
      </c>
      <c r="R248" s="81"/>
    </row>
    <row r="249" spans="1:18" ht="16.5" thickBot="1" x14ac:dyDescent="0.3">
      <c r="A249" s="94"/>
      <c r="B249" s="83" t="str">
        <f t="shared" si="33"/>
        <v/>
      </c>
      <c r="C249" s="84" t="str">
        <f t="shared" si="34"/>
        <v/>
      </c>
      <c r="D249" s="85"/>
      <c r="E249" s="96"/>
      <c r="F249" s="85" t="e">
        <f>VLOOKUP(E249,LOOKUP!$A$1:$B$150,2,FALSE)</f>
        <v>#N/A</v>
      </c>
      <c r="G249" s="97"/>
      <c r="H249" s="98"/>
      <c r="I249" s="86" t="e">
        <f>VLOOKUP(H249,LOOKUP!$I$12:$J$22,2,FALSE)</f>
        <v>#N/A</v>
      </c>
      <c r="J249" s="87" t="e">
        <f>VLOOKUP(E249,LOOKUP!$A$1:$G$201,I249,FALSE)</f>
        <v>#N/A</v>
      </c>
      <c r="K249" s="88" t="e">
        <f t="shared" si="35"/>
        <v>#DIV/0!</v>
      </c>
      <c r="L249" s="88" t="e">
        <f t="shared" si="36"/>
        <v>#DIV/0!</v>
      </c>
      <c r="M249" s="89" t="str">
        <f t="shared" si="37"/>
        <v>NO</v>
      </c>
      <c r="N249" s="90" t="str">
        <f t="shared" si="39"/>
        <v/>
      </c>
      <c r="O249" s="78" t="e">
        <f>VLOOKUP(E249,LOOKUP!$A$1:$G$201,7,FALSE)</f>
        <v>#N/A</v>
      </c>
      <c r="P249" s="79" t="e">
        <f t="shared" si="32"/>
        <v>#N/A</v>
      </c>
      <c r="Q249" s="80" t="str">
        <f t="shared" si="38"/>
        <v/>
      </c>
      <c r="R249" s="93"/>
    </row>
    <row r="250" spans="1:18" ht="16.5" thickBot="1" x14ac:dyDescent="0.3">
      <c r="A250" s="94"/>
      <c r="B250" s="83" t="str">
        <f t="shared" si="33"/>
        <v/>
      </c>
      <c r="C250" s="84" t="str">
        <f t="shared" si="34"/>
        <v/>
      </c>
      <c r="D250" s="85"/>
      <c r="E250" s="96"/>
      <c r="F250" s="85" t="e">
        <f>VLOOKUP(E250,LOOKUP!$A$1:$B$150,2,FALSE)</f>
        <v>#N/A</v>
      </c>
      <c r="G250" s="97"/>
      <c r="H250" s="98"/>
      <c r="I250" s="86" t="e">
        <f>VLOOKUP(H250,LOOKUP!$I$12:$J$22,2,FALSE)</f>
        <v>#N/A</v>
      </c>
      <c r="J250" s="87" t="e">
        <f>VLOOKUP(E250,LOOKUP!$A$1:$G$201,I250,FALSE)</f>
        <v>#N/A</v>
      </c>
      <c r="K250" s="88" t="e">
        <f t="shared" si="35"/>
        <v>#DIV/0!</v>
      </c>
      <c r="L250" s="88" t="e">
        <f t="shared" si="36"/>
        <v>#DIV/0!</v>
      </c>
      <c r="M250" s="89" t="str">
        <f t="shared" si="37"/>
        <v>NO</v>
      </c>
      <c r="N250" s="90" t="str">
        <f t="shared" si="39"/>
        <v/>
      </c>
      <c r="O250" s="78" t="e">
        <f>VLOOKUP(E250,LOOKUP!$A$1:$G$201,7,FALSE)</f>
        <v>#N/A</v>
      </c>
      <c r="P250" s="79" t="e">
        <f t="shared" si="32"/>
        <v>#N/A</v>
      </c>
      <c r="Q250" s="80" t="str">
        <f t="shared" si="38"/>
        <v/>
      </c>
      <c r="R250" s="81"/>
    </row>
    <row r="251" spans="1:18" ht="16.5" thickBot="1" x14ac:dyDescent="0.3">
      <c r="A251" s="94"/>
      <c r="B251" s="83" t="str">
        <f t="shared" si="33"/>
        <v/>
      </c>
      <c r="C251" s="84" t="str">
        <f t="shared" si="34"/>
        <v/>
      </c>
      <c r="D251" s="85"/>
      <c r="E251" s="96"/>
      <c r="F251" s="85" t="e">
        <f>VLOOKUP(E251,LOOKUP!$A$1:$B$150,2,FALSE)</f>
        <v>#N/A</v>
      </c>
      <c r="G251" s="97"/>
      <c r="H251" s="98"/>
      <c r="I251" s="86" t="e">
        <f>VLOOKUP(H251,LOOKUP!$I$12:$J$22,2,FALSE)</f>
        <v>#N/A</v>
      </c>
      <c r="J251" s="87" t="e">
        <f>VLOOKUP(E251,LOOKUP!$A$1:$G$201,I251,FALSE)</f>
        <v>#N/A</v>
      </c>
      <c r="K251" s="88" t="e">
        <f t="shared" si="35"/>
        <v>#DIV/0!</v>
      </c>
      <c r="L251" s="88" t="e">
        <f t="shared" si="36"/>
        <v>#DIV/0!</v>
      </c>
      <c r="M251" s="89" t="str">
        <f t="shared" si="37"/>
        <v>NO</v>
      </c>
      <c r="N251" s="90" t="str">
        <f t="shared" si="39"/>
        <v/>
      </c>
      <c r="O251" s="78" t="e">
        <f>VLOOKUP(E251,LOOKUP!$A$1:$G$201,7,FALSE)</f>
        <v>#N/A</v>
      </c>
      <c r="P251" s="79" t="e">
        <f t="shared" si="32"/>
        <v>#N/A</v>
      </c>
      <c r="Q251" s="80" t="str">
        <f t="shared" si="38"/>
        <v/>
      </c>
      <c r="R251" s="81"/>
    </row>
    <row r="252" spans="1:18" ht="16.5" thickBot="1" x14ac:dyDescent="0.3">
      <c r="A252" s="94"/>
      <c r="B252" s="83" t="str">
        <f t="shared" si="33"/>
        <v/>
      </c>
      <c r="C252" s="84" t="str">
        <f t="shared" si="34"/>
        <v/>
      </c>
      <c r="D252" s="85"/>
      <c r="E252" s="96"/>
      <c r="F252" s="85" t="e">
        <f>VLOOKUP(E252,LOOKUP!$A$1:$B$150,2,FALSE)</f>
        <v>#N/A</v>
      </c>
      <c r="G252" s="97"/>
      <c r="H252" s="98"/>
      <c r="I252" s="86" t="e">
        <f>VLOOKUP(H252,LOOKUP!$I$12:$J$22,2,FALSE)</f>
        <v>#N/A</v>
      </c>
      <c r="J252" s="87" t="e">
        <f>VLOOKUP(E252,LOOKUP!$A$1:$G$201,I252,FALSE)</f>
        <v>#N/A</v>
      </c>
      <c r="K252" s="88" t="e">
        <f t="shared" si="35"/>
        <v>#DIV/0!</v>
      </c>
      <c r="L252" s="88" t="e">
        <f t="shared" si="36"/>
        <v>#DIV/0!</v>
      </c>
      <c r="M252" s="89" t="str">
        <f t="shared" si="37"/>
        <v>NO</v>
      </c>
      <c r="N252" s="90" t="str">
        <f t="shared" si="39"/>
        <v/>
      </c>
      <c r="O252" s="78" t="e">
        <f>VLOOKUP(E252,LOOKUP!$A$1:$G$201,7,FALSE)</f>
        <v>#N/A</v>
      </c>
      <c r="P252" s="79" t="e">
        <f t="shared" si="32"/>
        <v>#N/A</v>
      </c>
      <c r="Q252" s="80" t="str">
        <f t="shared" si="38"/>
        <v/>
      </c>
      <c r="R252" s="81"/>
    </row>
    <row r="253" spans="1:18" ht="16.5" thickBot="1" x14ac:dyDescent="0.3">
      <c r="A253" s="94"/>
      <c r="B253" s="83" t="str">
        <f t="shared" si="33"/>
        <v/>
      </c>
      <c r="C253" s="84" t="str">
        <f t="shared" si="34"/>
        <v/>
      </c>
      <c r="D253" s="85"/>
      <c r="E253" s="96"/>
      <c r="F253" s="85" t="e">
        <f>VLOOKUP(E253,LOOKUP!$A$1:$B$150,2,FALSE)</f>
        <v>#N/A</v>
      </c>
      <c r="G253" s="97"/>
      <c r="H253" s="98"/>
      <c r="I253" s="86" t="e">
        <f>VLOOKUP(H253,LOOKUP!$I$12:$J$22,2,FALSE)</f>
        <v>#N/A</v>
      </c>
      <c r="J253" s="87" t="e">
        <f>VLOOKUP(E253,LOOKUP!$A$1:$G$201,I253,FALSE)</f>
        <v>#N/A</v>
      </c>
      <c r="K253" s="88" t="e">
        <f t="shared" si="35"/>
        <v>#DIV/0!</v>
      </c>
      <c r="L253" s="88" t="e">
        <f t="shared" si="36"/>
        <v>#DIV/0!</v>
      </c>
      <c r="M253" s="89" t="str">
        <f t="shared" si="37"/>
        <v>NO</v>
      </c>
      <c r="N253" s="90" t="str">
        <f t="shared" si="39"/>
        <v/>
      </c>
      <c r="O253" s="78" t="e">
        <f>VLOOKUP(E253,LOOKUP!$A$1:$G$201,7,FALSE)</f>
        <v>#N/A</v>
      </c>
      <c r="P253" s="79" t="e">
        <f t="shared" si="32"/>
        <v>#N/A</v>
      </c>
      <c r="Q253" s="80" t="str">
        <f t="shared" si="38"/>
        <v/>
      </c>
      <c r="R253" s="81"/>
    </row>
    <row r="254" spans="1:18" ht="16.5" thickBot="1" x14ac:dyDescent="0.3">
      <c r="A254" s="94"/>
      <c r="B254" s="83" t="str">
        <f t="shared" si="33"/>
        <v/>
      </c>
      <c r="C254" s="84" t="str">
        <f t="shared" si="34"/>
        <v/>
      </c>
      <c r="D254" s="85"/>
      <c r="E254" s="96"/>
      <c r="F254" s="85" t="e">
        <f>VLOOKUP(E254,LOOKUP!$A$1:$B$150,2,FALSE)</f>
        <v>#N/A</v>
      </c>
      <c r="G254" s="97"/>
      <c r="H254" s="98"/>
      <c r="I254" s="86" t="e">
        <f>VLOOKUP(H254,LOOKUP!$I$12:$J$22,2,FALSE)</f>
        <v>#N/A</v>
      </c>
      <c r="J254" s="87" t="e">
        <f>VLOOKUP(E254,LOOKUP!$A$1:$G$201,I254,FALSE)</f>
        <v>#N/A</v>
      </c>
      <c r="K254" s="88" t="e">
        <f t="shared" si="35"/>
        <v>#DIV/0!</v>
      </c>
      <c r="L254" s="88" t="e">
        <f t="shared" si="36"/>
        <v>#DIV/0!</v>
      </c>
      <c r="M254" s="89" t="str">
        <f t="shared" si="37"/>
        <v>NO</v>
      </c>
      <c r="N254" s="90" t="str">
        <f t="shared" si="39"/>
        <v/>
      </c>
      <c r="O254" s="78" t="e">
        <f>VLOOKUP(E254,LOOKUP!$A$1:$G$201,7,FALSE)</f>
        <v>#N/A</v>
      </c>
      <c r="P254" s="79" t="e">
        <f t="shared" si="32"/>
        <v>#N/A</v>
      </c>
      <c r="Q254" s="80" t="str">
        <f t="shared" si="38"/>
        <v/>
      </c>
      <c r="R254" s="81"/>
    </row>
    <row r="255" spans="1:18" ht="16.5" thickBot="1" x14ac:dyDescent="0.3">
      <c r="A255" s="94"/>
      <c r="B255" s="83" t="str">
        <f t="shared" si="33"/>
        <v/>
      </c>
      <c r="C255" s="84" t="str">
        <f t="shared" si="34"/>
        <v/>
      </c>
      <c r="D255" s="85"/>
      <c r="E255" s="96"/>
      <c r="F255" s="85" t="e">
        <f>VLOOKUP(E255,LOOKUP!$A$1:$B$150,2,FALSE)</f>
        <v>#N/A</v>
      </c>
      <c r="G255" s="97"/>
      <c r="H255" s="98"/>
      <c r="I255" s="86" t="e">
        <f>VLOOKUP(H255,LOOKUP!$I$12:$J$22,2,FALSE)</f>
        <v>#N/A</v>
      </c>
      <c r="J255" s="87" t="e">
        <f>VLOOKUP(E255,LOOKUP!$A$1:$G$201,I255,FALSE)</f>
        <v>#N/A</v>
      </c>
      <c r="K255" s="88" t="e">
        <f t="shared" si="35"/>
        <v>#DIV/0!</v>
      </c>
      <c r="L255" s="88" t="e">
        <f t="shared" si="36"/>
        <v>#DIV/0!</v>
      </c>
      <c r="M255" s="89" t="str">
        <f t="shared" si="37"/>
        <v>NO</v>
      </c>
      <c r="N255" s="90" t="str">
        <f t="shared" si="39"/>
        <v/>
      </c>
      <c r="O255" s="78" t="e">
        <f>VLOOKUP(E255,LOOKUP!$A$1:$G$201,7,FALSE)</f>
        <v>#N/A</v>
      </c>
      <c r="P255" s="79" t="e">
        <f t="shared" si="32"/>
        <v>#N/A</v>
      </c>
      <c r="Q255" s="80" t="str">
        <f t="shared" si="38"/>
        <v/>
      </c>
      <c r="R255" s="93"/>
    </row>
    <row r="256" spans="1:18" ht="16.5" thickBot="1" x14ac:dyDescent="0.3">
      <c r="A256" s="94"/>
      <c r="B256" s="83" t="str">
        <f t="shared" si="33"/>
        <v/>
      </c>
      <c r="C256" s="84" t="str">
        <f t="shared" si="34"/>
        <v/>
      </c>
      <c r="D256" s="85"/>
      <c r="E256" s="96"/>
      <c r="F256" s="85" t="e">
        <f>VLOOKUP(E256,LOOKUP!$A$1:$B$150,2,FALSE)</f>
        <v>#N/A</v>
      </c>
      <c r="G256" s="97"/>
      <c r="H256" s="98"/>
      <c r="I256" s="86" t="e">
        <f>VLOOKUP(H256,LOOKUP!$I$12:$J$22,2,FALSE)</f>
        <v>#N/A</v>
      </c>
      <c r="J256" s="87" t="e">
        <f>VLOOKUP(E256,LOOKUP!$A$1:$G$201,I256,FALSE)</f>
        <v>#N/A</v>
      </c>
      <c r="K256" s="88" t="e">
        <f t="shared" si="35"/>
        <v>#DIV/0!</v>
      </c>
      <c r="L256" s="88" t="e">
        <f t="shared" si="36"/>
        <v>#DIV/0!</v>
      </c>
      <c r="M256" s="89" t="str">
        <f t="shared" si="37"/>
        <v>NO</v>
      </c>
      <c r="N256" s="90" t="str">
        <f t="shared" si="39"/>
        <v/>
      </c>
      <c r="O256" s="78" t="e">
        <f>VLOOKUP(E256,LOOKUP!$A$1:$G$201,7,FALSE)</f>
        <v>#N/A</v>
      </c>
      <c r="P256" s="79" t="e">
        <f t="shared" si="32"/>
        <v>#N/A</v>
      </c>
      <c r="Q256" s="80" t="str">
        <f t="shared" si="38"/>
        <v/>
      </c>
      <c r="R256" s="81"/>
    </row>
    <row r="257" spans="1:18" ht="16.5" thickBot="1" x14ac:dyDescent="0.3">
      <c r="A257" s="94"/>
      <c r="B257" s="83" t="str">
        <f t="shared" si="33"/>
        <v/>
      </c>
      <c r="C257" s="84" t="str">
        <f t="shared" si="34"/>
        <v/>
      </c>
      <c r="D257" s="85"/>
      <c r="E257" s="96"/>
      <c r="F257" s="85" t="e">
        <f>VLOOKUP(E257,LOOKUP!$A$1:$B$150,2,FALSE)</f>
        <v>#N/A</v>
      </c>
      <c r="G257" s="97"/>
      <c r="H257" s="98"/>
      <c r="I257" s="86" t="e">
        <f>VLOOKUP(H257,LOOKUP!$I$12:$J$22,2,FALSE)</f>
        <v>#N/A</v>
      </c>
      <c r="J257" s="87" t="e">
        <f>VLOOKUP(E257,LOOKUP!$A$1:$G$201,I257,FALSE)</f>
        <v>#N/A</v>
      </c>
      <c r="K257" s="88" t="e">
        <f t="shared" si="35"/>
        <v>#DIV/0!</v>
      </c>
      <c r="L257" s="88" t="e">
        <f t="shared" si="36"/>
        <v>#DIV/0!</v>
      </c>
      <c r="M257" s="89" t="str">
        <f t="shared" si="37"/>
        <v>NO</v>
      </c>
      <c r="N257" s="90" t="str">
        <f t="shared" si="39"/>
        <v/>
      </c>
      <c r="O257" s="78" t="e">
        <f>VLOOKUP(E257,LOOKUP!$A$1:$G$201,7,FALSE)</f>
        <v>#N/A</v>
      </c>
      <c r="P257" s="79" t="e">
        <f t="shared" si="32"/>
        <v>#N/A</v>
      </c>
      <c r="Q257" s="80" t="str">
        <f t="shared" si="38"/>
        <v/>
      </c>
      <c r="R257" s="81"/>
    </row>
    <row r="258" spans="1:18" ht="16.5" thickBot="1" x14ac:dyDescent="0.3">
      <c r="A258" s="94"/>
      <c r="B258" s="83" t="str">
        <f t="shared" si="33"/>
        <v/>
      </c>
      <c r="C258" s="84" t="str">
        <f t="shared" si="34"/>
        <v/>
      </c>
      <c r="D258" s="85"/>
      <c r="E258" s="96"/>
      <c r="F258" s="85" t="e">
        <f>VLOOKUP(E258,LOOKUP!$A$1:$B$150,2,FALSE)</f>
        <v>#N/A</v>
      </c>
      <c r="G258" s="97"/>
      <c r="H258" s="98"/>
      <c r="I258" s="86" t="e">
        <f>VLOOKUP(H258,LOOKUP!$I$12:$J$22,2,FALSE)</f>
        <v>#N/A</v>
      </c>
      <c r="J258" s="87" t="e">
        <f>VLOOKUP(E258,LOOKUP!$A$1:$G$201,I258,FALSE)</f>
        <v>#N/A</v>
      </c>
      <c r="K258" s="88" t="e">
        <f t="shared" si="35"/>
        <v>#DIV/0!</v>
      </c>
      <c r="L258" s="88" t="e">
        <f t="shared" si="36"/>
        <v>#DIV/0!</v>
      </c>
      <c r="M258" s="89" t="str">
        <f t="shared" si="37"/>
        <v>NO</v>
      </c>
      <c r="N258" s="90" t="str">
        <f t="shared" si="39"/>
        <v/>
      </c>
      <c r="O258" s="78" t="e">
        <f>VLOOKUP(E258,LOOKUP!$A$1:$G$201,7,FALSE)</f>
        <v>#N/A</v>
      </c>
      <c r="P258" s="79" t="e">
        <f t="shared" si="32"/>
        <v>#N/A</v>
      </c>
      <c r="Q258" s="80" t="str">
        <f t="shared" si="38"/>
        <v/>
      </c>
      <c r="R258" s="81"/>
    </row>
    <row r="259" spans="1:18" ht="16.5" thickBot="1" x14ac:dyDescent="0.3">
      <c r="A259" s="94"/>
      <c r="B259" s="83" t="str">
        <f t="shared" si="33"/>
        <v/>
      </c>
      <c r="C259" s="84" t="str">
        <f t="shared" si="34"/>
        <v/>
      </c>
      <c r="D259" s="85"/>
      <c r="E259" s="96"/>
      <c r="F259" s="85" t="e">
        <f>VLOOKUP(E259,LOOKUP!$A$1:$B$150,2,FALSE)</f>
        <v>#N/A</v>
      </c>
      <c r="G259" s="97"/>
      <c r="H259" s="98"/>
      <c r="I259" s="86" t="e">
        <f>VLOOKUP(H259,LOOKUP!$I$12:$J$22,2,FALSE)</f>
        <v>#N/A</v>
      </c>
      <c r="J259" s="87" t="e">
        <f>VLOOKUP(E259,LOOKUP!$A$1:$G$201,I259,FALSE)</f>
        <v>#N/A</v>
      </c>
      <c r="K259" s="88" t="e">
        <f t="shared" si="35"/>
        <v>#DIV/0!</v>
      </c>
      <c r="L259" s="88" t="e">
        <f t="shared" si="36"/>
        <v>#DIV/0!</v>
      </c>
      <c r="M259" s="89" t="str">
        <f t="shared" si="37"/>
        <v>NO</v>
      </c>
      <c r="N259" s="90" t="str">
        <f t="shared" si="39"/>
        <v/>
      </c>
      <c r="O259" s="78" t="e">
        <f>VLOOKUP(E259,LOOKUP!$A$1:$G$201,7,FALSE)</f>
        <v>#N/A</v>
      </c>
      <c r="P259" s="79" t="e">
        <f t="shared" si="32"/>
        <v>#N/A</v>
      </c>
      <c r="Q259" s="80" t="str">
        <f t="shared" si="38"/>
        <v/>
      </c>
      <c r="R259" s="81"/>
    </row>
    <row r="260" spans="1:18" ht="16.5" thickBot="1" x14ac:dyDescent="0.3">
      <c r="A260" s="94"/>
      <c r="B260" s="83" t="str">
        <f t="shared" si="33"/>
        <v/>
      </c>
      <c r="C260" s="84" t="str">
        <f t="shared" si="34"/>
        <v/>
      </c>
      <c r="D260" s="85"/>
      <c r="E260" s="96"/>
      <c r="F260" s="85" t="e">
        <f>VLOOKUP(E260,LOOKUP!$A$1:$B$150,2,FALSE)</f>
        <v>#N/A</v>
      </c>
      <c r="G260" s="97"/>
      <c r="H260" s="98"/>
      <c r="I260" s="86" t="e">
        <f>VLOOKUP(H260,LOOKUP!$I$12:$J$22,2,FALSE)</f>
        <v>#N/A</v>
      </c>
      <c r="J260" s="87" t="e">
        <f>VLOOKUP(E260,LOOKUP!$A$1:$G$201,I260,FALSE)</f>
        <v>#N/A</v>
      </c>
      <c r="K260" s="88" t="e">
        <f t="shared" si="35"/>
        <v>#DIV/0!</v>
      </c>
      <c r="L260" s="88" t="e">
        <f t="shared" si="36"/>
        <v>#DIV/0!</v>
      </c>
      <c r="M260" s="89" t="str">
        <f t="shared" si="37"/>
        <v>NO</v>
      </c>
      <c r="N260" s="90" t="str">
        <f t="shared" si="39"/>
        <v/>
      </c>
      <c r="O260" s="78" t="e">
        <f>VLOOKUP(E260,LOOKUP!$A$1:$G$201,7,FALSE)</f>
        <v>#N/A</v>
      </c>
      <c r="P260" s="79" t="e">
        <f t="shared" si="32"/>
        <v>#N/A</v>
      </c>
      <c r="Q260" s="80" t="str">
        <f t="shared" si="38"/>
        <v/>
      </c>
      <c r="R260" s="81"/>
    </row>
    <row r="261" spans="1:18" ht="16.5" thickBot="1" x14ac:dyDescent="0.3">
      <c r="A261" s="94"/>
      <c r="B261" s="83" t="str">
        <f t="shared" si="33"/>
        <v/>
      </c>
      <c r="C261" s="84" t="str">
        <f t="shared" si="34"/>
        <v/>
      </c>
      <c r="D261" s="85"/>
      <c r="E261" s="96"/>
      <c r="F261" s="85" t="e">
        <f>VLOOKUP(E261,LOOKUP!$A$1:$B$150,2,FALSE)</f>
        <v>#N/A</v>
      </c>
      <c r="G261" s="97"/>
      <c r="H261" s="98"/>
      <c r="I261" s="86" t="e">
        <f>VLOOKUP(H261,LOOKUP!$I$12:$J$22,2,FALSE)</f>
        <v>#N/A</v>
      </c>
      <c r="J261" s="87" t="e">
        <f>VLOOKUP(E261,LOOKUP!$A$1:$G$201,I261,FALSE)</f>
        <v>#N/A</v>
      </c>
      <c r="K261" s="88" t="e">
        <f t="shared" si="35"/>
        <v>#DIV/0!</v>
      </c>
      <c r="L261" s="88" t="e">
        <f t="shared" si="36"/>
        <v>#DIV/0!</v>
      </c>
      <c r="M261" s="89" t="str">
        <f t="shared" si="37"/>
        <v>NO</v>
      </c>
      <c r="N261" s="90" t="str">
        <f t="shared" si="39"/>
        <v/>
      </c>
      <c r="O261" s="78" t="e">
        <f>VLOOKUP(E261,LOOKUP!$A$1:$G$201,7,FALSE)</f>
        <v>#N/A</v>
      </c>
      <c r="P261" s="79" t="e">
        <f t="shared" si="32"/>
        <v>#N/A</v>
      </c>
      <c r="Q261" s="80" t="str">
        <f t="shared" si="38"/>
        <v/>
      </c>
      <c r="R261" s="91"/>
    </row>
    <row r="262" spans="1:18" ht="16.5" thickBot="1" x14ac:dyDescent="0.3">
      <c r="A262" s="94"/>
      <c r="B262" s="83" t="str">
        <f t="shared" si="33"/>
        <v/>
      </c>
      <c r="C262" s="84" t="str">
        <f t="shared" si="34"/>
        <v/>
      </c>
      <c r="D262" s="85"/>
      <c r="E262" s="96"/>
      <c r="F262" s="85" t="e">
        <f>VLOOKUP(E262,LOOKUP!$A$1:$B$150,2,FALSE)</f>
        <v>#N/A</v>
      </c>
      <c r="G262" s="97"/>
      <c r="H262" s="98"/>
      <c r="I262" s="86" t="e">
        <f>VLOOKUP(H262,LOOKUP!$I$12:$J$22,2,FALSE)</f>
        <v>#N/A</v>
      </c>
      <c r="J262" s="87" t="e">
        <f>VLOOKUP(E262,LOOKUP!$A$1:$G$201,I262,FALSE)</f>
        <v>#N/A</v>
      </c>
      <c r="K262" s="88" t="e">
        <f t="shared" si="35"/>
        <v>#DIV/0!</v>
      </c>
      <c r="L262" s="88" t="e">
        <f t="shared" si="36"/>
        <v>#DIV/0!</v>
      </c>
      <c r="M262" s="89" t="str">
        <f t="shared" si="37"/>
        <v>NO</v>
      </c>
      <c r="N262" s="90" t="str">
        <f t="shared" si="39"/>
        <v/>
      </c>
      <c r="O262" s="78" t="e">
        <f>VLOOKUP(E262,LOOKUP!$A$1:$G$201,7,FALSE)</f>
        <v>#N/A</v>
      </c>
      <c r="P262" s="79" t="e">
        <f t="shared" si="32"/>
        <v>#N/A</v>
      </c>
      <c r="Q262" s="80" t="str">
        <f t="shared" si="38"/>
        <v/>
      </c>
      <c r="R262" s="81"/>
    </row>
    <row r="263" spans="1:18" ht="16.5" thickBot="1" x14ac:dyDescent="0.3">
      <c r="A263" s="94"/>
      <c r="B263" s="83" t="str">
        <f t="shared" si="33"/>
        <v/>
      </c>
      <c r="C263" s="84" t="str">
        <f t="shared" si="34"/>
        <v/>
      </c>
      <c r="D263" s="85"/>
      <c r="E263" s="96"/>
      <c r="F263" s="85" t="e">
        <f>VLOOKUP(E263,LOOKUP!$A$1:$B$150,2,FALSE)</f>
        <v>#N/A</v>
      </c>
      <c r="G263" s="97"/>
      <c r="H263" s="98"/>
      <c r="I263" s="86" t="e">
        <f>VLOOKUP(H263,LOOKUP!$I$12:$J$22,2,FALSE)</f>
        <v>#N/A</v>
      </c>
      <c r="J263" s="87" t="e">
        <f>VLOOKUP(E263,LOOKUP!$A$1:$G$201,I263,FALSE)</f>
        <v>#N/A</v>
      </c>
      <c r="K263" s="88" t="e">
        <f t="shared" si="35"/>
        <v>#DIV/0!</v>
      </c>
      <c r="L263" s="88" t="e">
        <f t="shared" si="36"/>
        <v>#DIV/0!</v>
      </c>
      <c r="M263" s="89" t="str">
        <f t="shared" si="37"/>
        <v>NO</v>
      </c>
      <c r="N263" s="90" t="str">
        <f t="shared" si="39"/>
        <v/>
      </c>
      <c r="O263" s="78" t="e">
        <f>VLOOKUP(E263,LOOKUP!$A$1:$G$201,7,FALSE)</f>
        <v>#N/A</v>
      </c>
      <c r="P263" s="79" t="e">
        <f t="shared" si="32"/>
        <v>#N/A</v>
      </c>
      <c r="Q263" s="80" t="str">
        <f t="shared" si="38"/>
        <v/>
      </c>
      <c r="R263" s="81"/>
    </row>
    <row r="264" spans="1:18" ht="16.5" thickBot="1" x14ac:dyDescent="0.3">
      <c r="A264" s="94"/>
      <c r="B264" s="83" t="str">
        <f t="shared" si="33"/>
        <v/>
      </c>
      <c r="C264" s="84" t="str">
        <f t="shared" si="34"/>
        <v/>
      </c>
      <c r="D264" s="85"/>
      <c r="E264" s="96"/>
      <c r="F264" s="85" t="e">
        <f>VLOOKUP(E264,LOOKUP!$A$1:$B$150,2,FALSE)</f>
        <v>#N/A</v>
      </c>
      <c r="G264" s="97"/>
      <c r="H264" s="98"/>
      <c r="I264" s="86" t="e">
        <f>VLOOKUP(H264,LOOKUP!$I$12:$J$22,2,FALSE)</f>
        <v>#N/A</v>
      </c>
      <c r="J264" s="87" t="e">
        <f>VLOOKUP(E264,LOOKUP!$A$1:$G$201,I264,FALSE)</f>
        <v>#N/A</v>
      </c>
      <c r="K264" s="88" t="e">
        <f t="shared" si="35"/>
        <v>#DIV/0!</v>
      </c>
      <c r="L264" s="88" t="e">
        <f t="shared" si="36"/>
        <v>#DIV/0!</v>
      </c>
      <c r="M264" s="89" t="str">
        <f t="shared" si="37"/>
        <v>NO</v>
      </c>
      <c r="N264" s="90" t="str">
        <f t="shared" si="39"/>
        <v/>
      </c>
      <c r="O264" s="78" t="e">
        <f>VLOOKUP(E264,LOOKUP!$A$1:$G$201,7,FALSE)</f>
        <v>#N/A</v>
      </c>
      <c r="P264" s="79" t="e">
        <f t="shared" ref="P264:P327" si="40">O264*K264</f>
        <v>#N/A</v>
      </c>
      <c r="Q264" s="80" t="str">
        <f t="shared" si="38"/>
        <v/>
      </c>
      <c r="R264" s="81"/>
    </row>
    <row r="265" spans="1:18" ht="16.5" thickBot="1" x14ac:dyDescent="0.3">
      <c r="A265" s="94"/>
      <c r="B265" s="83" t="str">
        <f t="shared" ref="B265:B328" si="41">IF(M265="YES",A265,"")</f>
        <v/>
      </c>
      <c r="C265" s="84" t="str">
        <f t="shared" ref="C265:C328" si="42">IF(M265="YES",D265,"")</f>
        <v/>
      </c>
      <c r="D265" s="85"/>
      <c r="E265" s="96"/>
      <c r="F265" s="85" t="e">
        <f>VLOOKUP(E265,LOOKUP!$A$1:$B$150,2,FALSE)</f>
        <v>#N/A</v>
      </c>
      <c r="G265" s="97"/>
      <c r="H265" s="98"/>
      <c r="I265" s="86" t="e">
        <f>VLOOKUP(H265,LOOKUP!$I$12:$J$22,2,FALSE)</f>
        <v>#N/A</v>
      </c>
      <c r="J265" s="87" t="e">
        <f>VLOOKUP(E265,LOOKUP!$A$1:$G$201,I265,FALSE)</f>
        <v>#N/A</v>
      </c>
      <c r="K265" s="88" t="e">
        <f t="shared" ref="K265:K328" si="43">G265/D265</f>
        <v>#DIV/0!</v>
      </c>
      <c r="L265" s="88" t="e">
        <f t="shared" ref="L265:L328" si="44">K265*J265</f>
        <v>#DIV/0!</v>
      </c>
      <c r="M265" s="89" t="str">
        <f t="shared" ref="M265:M328" si="45">IF(A265=A264,"NO","YES")</f>
        <v>NO</v>
      </c>
      <c r="N265" s="90" t="str">
        <f t="shared" si="39"/>
        <v/>
      </c>
      <c r="O265" s="78" t="e">
        <f>VLOOKUP(E265,LOOKUP!$A$1:$G$201,7,FALSE)</f>
        <v>#N/A</v>
      </c>
      <c r="P265" s="79" t="e">
        <f t="shared" si="40"/>
        <v>#N/A</v>
      </c>
      <c r="Q265" s="80" t="str">
        <f t="shared" ref="Q265:Q328" si="46">IF(M265="YES",SUMIF($A$9:$L$361,A265,$G$9:$G$361),"")</f>
        <v/>
      </c>
      <c r="R265" s="92"/>
    </row>
    <row r="266" spans="1:18" ht="16.5" thickBot="1" x14ac:dyDescent="0.3">
      <c r="A266" s="94"/>
      <c r="B266" s="83" t="str">
        <f t="shared" si="41"/>
        <v/>
      </c>
      <c r="C266" s="84" t="str">
        <f t="shared" si="42"/>
        <v/>
      </c>
      <c r="D266" s="85"/>
      <c r="E266" s="96"/>
      <c r="F266" s="85" t="e">
        <f>VLOOKUP(E266,LOOKUP!$A$1:$B$150,2,FALSE)</f>
        <v>#N/A</v>
      </c>
      <c r="G266" s="97"/>
      <c r="H266" s="98"/>
      <c r="I266" s="86" t="e">
        <f>VLOOKUP(H266,LOOKUP!$I$12:$J$22,2,FALSE)</f>
        <v>#N/A</v>
      </c>
      <c r="J266" s="87" t="e">
        <f>VLOOKUP(E266,LOOKUP!$A$1:$G$201,I266,FALSE)</f>
        <v>#N/A</v>
      </c>
      <c r="K266" s="88" t="e">
        <f t="shared" si="43"/>
        <v>#DIV/0!</v>
      </c>
      <c r="L266" s="88" t="e">
        <f t="shared" si="44"/>
        <v>#DIV/0!</v>
      </c>
      <c r="M266" s="89" t="str">
        <f t="shared" si="45"/>
        <v>NO</v>
      </c>
      <c r="N266" s="90" t="str">
        <f t="shared" si="39"/>
        <v/>
      </c>
      <c r="O266" s="78" t="e">
        <f>VLOOKUP(E266,LOOKUP!$A$1:$G$201,7,FALSE)</f>
        <v>#N/A</v>
      </c>
      <c r="P266" s="79" t="e">
        <f t="shared" si="40"/>
        <v>#N/A</v>
      </c>
      <c r="Q266" s="80" t="str">
        <f t="shared" si="46"/>
        <v/>
      </c>
      <c r="R266" s="81"/>
    </row>
    <row r="267" spans="1:18" ht="16.5" thickBot="1" x14ac:dyDescent="0.3">
      <c r="A267" s="94"/>
      <c r="B267" s="83" t="str">
        <f t="shared" si="41"/>
        <v/>
      </c>
      <c r="C267" s="84" t="str">
        <f t="shared" si="42"/>
        <v/>
      </c>
      <c r="D267" s="85"/>
      <c r="E267" s="96"/>
      <c r="F267" s="85" t="e">
        <f>VLOOKUP(E267,LOOKUP!$A$1:$B$150,2,FALSE)</f>
        <v>#N/A</v>
      </c>
      <c r="G267" s="97"/>
      <c r="H267" s="98"/>
      <c r="I267" s="86" t="e">
        <f>VLOOKUP(H267,LOOKUP!$I$12:$J$22,2,FALSE)</f>
        <v>#N/A</v>
      </c>
      <c r="J267" s="87" t="e">
        <f>VLOOKUP(E267,LOOKUP!$A$1:$G$201,I267,FALSE)</f>
        <v>#N/A</v>
      </c>
      <c r="K267" s="88" t="e">
        <f t="shared" si="43"/>
        <v>#DIV/0!</v>
      </c>
      <c r="L267" s="88" t="e">
        <f t="shared" si="44"/>
        <v>#DIV/0!</v>
      </c>
      <c r="M267" s="89" t="str">
        <f t="shared" si="45"/>
        <v>NO</v>
      </c>
      <c r="N267" s="90" t="str">
        <f t="shared" si="39"/>
        <v/>
      </c>
      <c r="O267" s="78" t="e">
        <f>VLOOKUP(E267,LOOKUP!$A$1:$G$201,7,FALSE)</f>
        <v>#N/A</v>
      </c>
      <c r="P267" s="79" t="e">
        <f t="shared" si="40"/>
        <v>#N/A</v>
      </c>
      <c r="Q267" s="80" t="str">
        <f t="shared" si="46"/>
        <v/>
      </c>
      <c r="R267" s="92"/>
    </row>
    <row r="268" spans="1:18" ht="16.5" thickBot="1" x14ac:dyDescent="0.3">
      <c r="A268" s="94"/>
      <c r="B268" s="83" t="str">
        <f t="shared" si="41"/>
        <v/>
      </c>
      <c r="C268" s="84" t="str">
        <f t="shared" si="42"/>
        <v/>
      </c>
      <c r="D268" s="85"/>
      <c r="E268" s="96"/>
      <c r="F268" s="85" t="e">
        <f>VLOOKUP(E268,LOOKUP!$A$1:$B$150,2,FALSE)</f>
        <v>#N/A</v>
      </c>
      <c r="G268" s="97"/>
      <c r="H268" s="98"/>
      <c r="I268" s="86" t="e">
        <f>VLOOKUP(H268,LOOKUP!$I$12:$J$22,2,FALSE)</f>
        <v>#N/A</v>
      </c>
      <c r="J268" s="87" t="e">
        <f>VLOOKUP(E268,LOOKUP!$A$1:$G$201,I268,FALSE)</f>
        <v>#N/A</v>
      </c>
      <c r="K268" s="88" t="e">
        <f t="shared" si="43"/>
        <v>#DIV/0!</v>
      </c>
      <c r="L268" s="88" t="e">
        <f t="shared" si="44"/>
        <v>#DIV/0!</v>
      </c>
      <c r="M268" s="89" t="str">
        <f t="shared" si="45"/>
        <v>NO</v>
      </c>
      <c r="N268" s="90" t="str">
        <f t="shared" si="39"/>
        <v/>
      </c>
      <c r="O268" s="78" t="e">
        <f>VLOOKUP(E268,LOOKUP!$A$1:$G$201,7,FALSE)</f>
        <v>#N/A</v>
      </c>
      <c r="P268" s="79" t="e">
        <f t="shared" si="40"/>
        <v>#N/A</v>
      </c>
      <c r="Q268" s="80" t="str">
        <f t="shared" si="46"/>
        <v/>
      </c>
      <c r="R268" s="81"/>
    </row>
    <row r="269" spans="1:18" ht="16.5" thickBot="1" x14ac:dyDescent="0.3">
      <c r="A269" s="94"/>
      <c r="B269" s="83" t="str">
        <f t="shared" si="41"/>
        <v/>
      </c>
      <c r="C269" s="84" t="str">
        <f t="shared" si="42"/>
        <v/>
      </c>
      <c r="D269" s="85"/>
      <c r="E269" s="96"/>
      <c r="F269" s="85" t="e">
        <f>VLOOKUP(E269,LOOKUP!$A$1:$B$150,2,FALSE)</f>
        <v>#N/A</v>
      </c>
      <c r="G269" s="97"/>
      <c r="H269" s="98"/>
      <c r="I269" s="86" t="e">
        <f>VLOOKUP(H269,LOOKUP!$I$12:$J$22,2,FALSE)</f>
        <v>#N/A</v>
      </c>
      <c r="J269" s="87" t="e">
        <f>VLOOKUP(E269,LOOKUP!$A$1:$G$201,I269,FALSE)</f>
        <v>#N/A</v>
      </c>
      <c r="K269" s="88" t="e">
        <f t="shared" si="43"/>
        <v>#DIV/0!</v>
      </c>
      <c r="L269" s="88" t="e">
        <f t="shared" si="44"/>
        <v>#DIV/0!</v>
      </c>
      <c r="M269" s="89" t="str">
        <f t="shared" si="45"/>
        <v>NO</v>
      </c>
      <c r="N269" s="90" t="str">
        <f t="shared" si="39"/>
        <v/>
      </c>
      <c r="O269" s="78" t="e">
        <f>VLOOKUP(E269,LOOKUP!$A$1:$G$201,7,FALSE)</f>
        <v>#N/A</v>
      </c>
      <c r="P269" s="79" t="e">
        <f t="shared" si="40"/>
        <v>#N/A</v>
      </c>
      <c r="Q269" s="80" t="str">
        <f t="shared" si="46"/>
        <v/>
      </c>
      <c r="R269" s="93"/>
    </row>
    <row r="270" spans="1:18" ht="16.5" thickBot="1" x14ac:dyDescent="0.3">
      <c r="A270" s="94"/>
      <c r="B270" s="83" t="str">
        <f t="shared" si="41"/>
        <v/>
      </c>
      <c r="C270" s="84" t="str">
        <f t="shared" si="42"/>
        <v/>
      </c>
      <c r="D270" s="85"/>
      <c r="E270" s="96"/>
      <c r="F270" s="85" t="e">
        <f>VLOOKUP(E270,LOOKUP!$A$1:$B$150,2,FALSE)</f>
        <v>#N/A</v>
      </c>
      <c r="G270" s="97"/>
      <c r="H270" s="98"/>
      <c r="I270" s="86" t="e">
        <f>VLOOKUP(H270,LOOKUP!$I$12:$J$22,2,FALSE)</f>
        <v>#N/A</v>
      </c>
      <c r="J270" s="87" t="e">
        <f>VLOOKUP(E270,LOOKUP!$A$1:$G$201,I270,FALSE)</f>
        <v>#N/A</v>
      </c>
      <c r="K270" s="88" t="e">
        <f t="shared" si="43"/>
        <v>#DIV/0!</v>
      </c>
      <c r="L270" s="88" t="e">
        <f t="shared" si="44"/>
        <v>#DIV/0!</v>
      </c>
      <c r="M270" s="89" t="str">
        <f t="shared" si="45"/>
        <v>NO</v>
      </c>
      <c r="N270" s="90" t="str">
        <f t="shared" si="39"/>
        <v/>
      </c>
      <c r="O270" s="78" t="e">
        <f>VLOOKUP(E270,LOOKUP!$A$1:$G$201,7,FALSE)</f>
        <v>#N/A</v>
      </c>
      <c r="P270" s="79" t="e">
        <f t="shared" si="40"/>
        <v>#N/A</v>
      </c>
      <c r="Q270" s="80" t="str">
        <f t="shared" si="46"/>
        <v/>
      </c>
      <c r="R270" s="81"/>
    </row>
    <row r="271" spans="1:18" ht="16.5" thickBot="1" x14ac:dyDescent="0.3">
      <c r="A271" s="94"/>
      <c r="B271" s="83" t="str">
        <f t="shared" si="41"/>
        <v/>
      </c>
      <c r="C271" s="84" t="str">
        <f t="shared" si="42"/>
        <v/>
      </c>
      <c r="D271" s="85"/>
      <c r="E271" s="96"/>
      <c r="F271" s="85" t="e">
        <f>VLOOKUP(E271,LOOKUP!$A$1:$B$150,2,FALSE)</f>
        <v>#N/A</v>
      </c>
      <c r="G271" s="97"/>
      <c r="H271" s="98"/>
      <c r="I271" s="86" t="e">
        <f>VLOOKUP(H271,LOOKUP!$I$12:$J$22,2,FALSE)</f>
        <v>#N/A</v>
      </c>
      <c r="J271" s="87" t="e">
        <f>VLOOKUP(E271,LOOKUP!$A$1:$G$201,I271,FALSE)</f>
        <v>#N/A</v>
      </c>
      <c r="K271" s="88" t="e">
        <f t="shared" si="43"/>
        <v>#DIV/0!</v>
      </c>
      <c r="L271" s="88" t="e">
        <f t="shared" si="44"/>
        <v>#DIV/0!</v>
      </c>
      <c r="M271" s="89" t="str">
        <f t="shared" si="45"/>
        <v>NO</v>
      </c>
      <c r="N271" s="90" t="str">
        <f t="shared" si="39"/>
        <v/>
      </c>
      <c r="O271" s="78" t="e">
        <f>VLOOKUP(E271,LOOKUP!$A$1:$G$201,7,FALSE)</f>
        <v>#N/A</v>
      </c>
      <c r="P271" s="79" t="e">
        <f t="shared" si="40"/>
        <v>#N/A</v>
      </c>
      <c r="Q271" s="80" t="str">
        <f t="shared" si="46"/>
        <v/>
      </c>
      <c r="R271" s="81"/>
    </row>
    <row r="272" spans="1:18" ht="16.5" thickBot="1" x14ac:dyDescent="0.3">
      <c r="A272" s="94"/>
      <c r="B272" s="83" t="str">
        <f t="shared" si="41"/>
        <v/>
      </c>
      <c r="C272" s="84" t="str">
        <f t="shared" si="42"/>
        <v/>
      </c>
      <c r="D272" s="85"/>
      <c r="E272" s="96"/>
      <c r="F272" s="85" t="e">
        <f>VLOOKUP(E272,LOOKUP!$A$1:$B$150,2,FALSE)</f>
        <v>#N/A</v>
      </c>
      <c r="G272" s="97"/>
      <c r="H272" s="98"/>
      <c r="I272" s="86" t="e">
        <f>VLOOKUP(H272,LOOKUP!$I$12:$J$22,2,FALSE)</f>
        <v>#N/A</v>
      </c>
      <c r="J272" s="87" t="e">
        <f>VLOOKUP(E272,LOOKUP!$A$1:$G$201,I272,FALSE)</f>
        <v>#N/A</v>
      </c>
      <c r="K272" s="88" t="e">
        <f t="shared" si="43"/>
        <v>#DIV/0!</v>
      </c>
      <c r="L272" s="88" t="e">
        <f t="shared" si="44"/>
        <v>#DIV/0!</v>
      </c>
      <c r="M272" s="89" t="str">
        <f t="shared" si="45"/>
        <v>NO</v>
      </c>
      <c r="N272" s="90" t="str">
        <f t="shared" si="39"/>
        <v/>
      </c>
      <c r="O272" s="78" t="e">
        <f>VLOOKUP(E272,LOOKUP!$A$1:$G$201,7,FALSE)</f>
        <v>#N/A</v>
      </c>
      <c r="P272" s="79" t="e">
        <f t="shared" si="40"/>
        <v>#N/A</v>
      </c>
      <c r="Q272" s="80" t="str">
        <f t="shared" si="46"/>
        <v/>
      </c>
      <c r="R272" s="81"/>
    </row>
    <row r="273" spans="1:18" ht="16.5" thickBot="1" x14ac:dyDescent="0.3">
      <c r="A273" s="94"/>
      <c r="B273" s="83" t="str">
        <f t="shared" si="41"/>
        <v/>
      </c>
      <c r="C273" s="84" t="str">
        <f t="shared" si="42"/>
        <v/>
      </c>
      <c r="D273" s="85"/>
      <c r="E273" s="96"/>
      <c r="F273" s="85" t="e">
        <f>VLOOKUP(E273,LOOKUP!$A$1:$B$150,2,FALSE)</f>
        <v>#N/A</v>
      </c>
      <c r="G273" s="97"/>
      <c r="H273" s="98"/>
      <c r="I273" s="86" t="e">
        <f>VLOOKUP(H273,LOOKUP!$I$12:$J$22,2,FALSE)</f>
        <v>#N/A</v>
      </c>
      <c r="J273" s="87" t="e">
        <f>VLOOKUP(E273,LOOKUP!$A$1:$G$201,I273,FALSE)</f>
        <v>#N/A</v>
      </c>
      <c r="K273" s="88" t="e">
        <f t="shared" si="43"/>
        <v>#DIV/0!</v>
      </c>
      <c r="L273" s="88" t="e">
        <f t="shared" si="44"/>
        <v>#DIV/0!</v>
      </c>
      <c r="M273" s="89" t="str">
        <f t="shared" si="45"/>
        <v>NO</v>
      </c>
      <c r="N273" s="90" t="str">
        <f t="shared" si="39"/>
        <v/>
      </c>
      <c r="O273" s="78" t="e">
        <f>VLOOKUP(E273,LOOKUP!$A$1:$G$201,7,FALSE)</f>
        <v>#N/A</v>
      </c>
      <c r="P273" s="79" t="e">
        <f t="shared" si="40"/>
        <v>#N/A</v>
      </c>
      <c r="Q273" s="80" t="str">
        <f t="shared" si="46"/>
        <v/>
      </c>
      <c r="R273" s="81"/>
    </row>
    <row r="274" spans="1:18" ht="16.5" thickBot="1" x14ac:dyDescent="0.3">
      <c r="A274" s="94"/>
      <c r="B274" s="83" t="str">
        <f t="shared" si="41"/>
        <v/>
      </c>
      <c r="C274" s="84" t="str">
        <f t="shared" si="42"/>
        <v/>
      </c>
      <c r="D274" s="85"/>
      <c r="E274" s="96"/>
      <c r="F274" s="85" t="e">
        <f>VLOOKUP(E274,LOOKUP!$A$1:$B$150,2,FALSE)</f>
        <v>#N/A</v>
      </c>
      <c r="G274" s="97"/>
      <c r="H274" s="98"/>
      <c r="I274" s="86" t="e">
        <f>VLOOKUP(H274,LOOKUP!$I$12:$J$22,2,FALSE)</f>
        <v>#N/A</v>
      </c>
      <c r="J274" s="87" t="e">
        <f>VLOOKUP(E274,LOOKUP!$A$1:$G$201,I274,FALSE)</f>
        <v>#N/A</v>
      </c>
      <c r="K274" s="88" t="e">
        <f t="shared" si="43"/>
        <v>#DIV/0!</v>
      </c>
      <c r="L274" s="88" t="e">
        <f t="shared" si="44"/>
        <v>#DIV/0!</v>
      </c>
      <c r="M274" s="89" t="str">
        <f t="shared" si="45"/>
        <v>NO</v>
      </c>
      <c r="N274" s="90" t="str">
        <f t="shared" si="39"/>
        <v/>
      </c>
      <c r="O274" s="78" t="e">
        <f>VLOOKUP(E274,LOOKUP!$A$1:$G$201,7,FALSE)</f>
        <v>#N/A</v>
      </c>
      <c r="P274" s="79" t="e">
        <f t="shared" si="40"/>
        <v>#N/A</v>
      </c>
      <c r="Q274" s="80" t="str">
        <f t="shared" si="46"/>
        <v/>
      </c>
      <c r="R274" s="93"/>
    </row>
    <row r="275" spans="1:18" ht="16.5" thickBot="1" x14ac:dyDescent="0.3">
      <c r="A275" s="94"/>
      <c r="B275" s="83" t="str">
        <f t="shared" si="41"/>
        <v/>
      </c>
      <c r="C275" s="84" t="str">
        <f t="shared" si="42"/>
        <v/>
      </c>
      <c r="D275" s="85"/>
      <c r="E275" s="96"/>
      <c r="F275" s="85" t="e">
        <f>VLOOKUP(E275,LOOKUP!$A$1:$B$150,2,FALSE)</f>
        <v>#N/A</v>
      </c>
      <c r="G275" s="97"/>
      <c r="H275" s="98"/>
      <c r="I275" s="86" t="e">
        <f>VLOOKUP(H275,LOOKUP!$I$12:$J$22,2,FALSE)</f>
        <v>#N/A</v>
      </c>
      <c r="J275" s="87" t="e">
        <f>VLOOKUP(E275,LOOKUP!$A$1:$G$201,I275,FALSE)</f>
        <v>#N/A</v>
      </c>
      <c r="K275" s="88" t="e">
        <f t="shared" si="43"/>
        <v>#DIV/0!</v>
      </c>
      <c r="L275" s="88" t="e">
        <f t="shared" si="44"/>
        <v>#DIV/0!</v>
      </c>
      <c r="M275" s="89" t="str">
        <f t="shared" si="45"/>
        <v>NO</v>
      </c>
      <c r="N275" s="90" t="str">
        <f t="shared" si="39"/>
        <v/>
      </c>
      <c r="O275" s="78" t="e">
        <f>VLOOKUP(E275,LOOKUP!$A$1:$G$201,7,FALSE)</f>
        <v>#N/A</v>
      </c>
      <c r="P275" s="79" t="e">
        <f t="shared" si="40"/>
        <v>#N/A</v>
      </c>
      <c r="Q275" s="80" t="str">
        <f t="shared" si="46"/>
        <v/>
      </c>
      <c r="R275" s="93"/>
    </row>
    <row r="276" spans="1:18" ht="16.5" thickBot="1" x14ac:dyDescent="0.3">
      <c r="A276" s="94"/>
      <c r="B276" s="83" t="str">
        <f t="shared" si="41"/>
        <v/>
      </c>
      <c r="C276" s="84" t="str">
        <f t="shared" si="42"/>
        <v/>
      </c>
      <c r="D276" s="85"/>
      <c r="E276" s="96"/>
      <c r="F276" s="85" t="e">
        <f>VLOOKUP(E276,LOOKUP!$A$1:$B$150,2,FALSE)</f>
        <v>#N/A</v>
      </c>
      <c r="G276" s="97"/>
      <c r="H276" s="98"/>
      <c r="I276" s="86" t="e">
        <f>VLOOKUP(H276,LOOKUP!$I$12:$J$22,2,FALSE)</f>
        <v>#N/A</v>
      </c>
      <c r="J276" s="87" t="e">
        <f>VLOOKUP(E276,LOOKUP!$A$1:$G$201,I276,FALSE)</f>
        <v>#N/A</v>
      </c>
      <c r="K276" s="88" t="e">
        <f t="shared" si="43"/>
        <v>#DIV/0!</v>
      </c>
      <c r="L276" s="88" t="e">
        <f t="shared" si="44"/>
        <v>#DIV/0!</v>
      </c>
      <c r="M276" s="89" t="str">
        <f t="shared" si="45"/>
        <v>NO</v>
      </c>
      <c r="N276" s="90" t="str">
        <f t="shared" ref="N276:N339" si="47">IF(M276="YES",SUMIF($A$9:$L$361,A276,$L$9:$L$361),"")</f>
        <v/>
      </c>
      <c r="O276" s="78" t="e">
        <f>VLOOKUP(E276,LOOKUP!$A$1:$G$201,7,FALSE)</f>
        <v>#N/A</v>
      </c>
      <c r="P276" s="79" t="e">
        <f t="shared" si="40"/>
        <v>#N/A</v>
      </c>
      <c r="Q276" s="80" t="str">
        <f t="shared" si="46"/>
        <v/>
      </c>
      <c r="R276" s="93"/>
    </row>
    <row r="277" spans="1:18" ht="16.5" thickBot="1" x14ac:dyDescent="0.3">
      <c r="A277" s="94"/>
      <c r="B277" s="83" t="str">
        <f t="shared" si="41"/>
        <v/>
      </c>
      <c r="C277" s="84" t="str">
        <f t="shared" si="42"/>
        <v/>
      </c>
      <c r="D277" s="85"/>
      <c r="E277" s="96"/>
      <c r="F277" s="85" t="e">
        <f>VLOOKUP(E277,LOOKUP!$A$1:$B$150,2,FALSE)</f>
        <v>#N/A</v>
      </c>
      <c r="G277" s="97"/>
      <c r="H277" s="98"/>
      <c r="I277" s="86" t="e">
        <f>VLOOKUP(H277,LOOKUP!$I$12:$J$22,2,FALSE)</f>
        <v>#N/A</v>
      </c>
      <c r="J277" s="87" t="e">
        <f>VLOOKUP(E277,LOOKUP!$A$1:$G$201,I277,FALSE)</f>
        <v>#N/A</v>
      </c>
      <c r="K277" s="88" t="e">
        <f t="shared" si="43"/>
        <v>#DIV/0!</v>
      </c>
      <c r="L277" s="88" t="e">
        <f t="shared" si="44"/>
        <v>#DIV/0!</v>
      </c>
      <c r="M277" s="89" t="str">
        <f t="shared" si="45"/>
        <v>NO</v>
      </c>
      <c r="N277" s="90" t="str">
        <f t="shared" si="47"/>
        <v/>
      </c>
      <c r="O277" s="78" t="e">
        <f>VLOOKUP(E277,LOOKUP!$A$1:$G$201,7,FALSE)</f>
        <v>#N/A</v>
      </c>
      <c r="P277" s="79" t="e">
        <f t="shared" si="40"/>
        <v>#N/A</v>
      </c>
      <c r="Q277" s="80" t="str">
        <f t="shared" si="46"/>
        <v/>
      </c>
      <c r="R277" s="93"/>
    </row>
    <row r="278" spans="1:18" ht="16.5" thickBot="1" x14ac:dyDescent="0.3">
      <c r="A278" s="94"/>
      <c r="B278" s="83" t="str">
        <f t="shared" si="41"/>
        <v/>
      </c>
      <c r="C278" s="84" t="str">
        <f t="shared" si="42"/>
        <v/>
      </c>
      <c r="D278" s="85"/>
      <c r="E278" s="96"/>
      <c r="F278" s="85" t="e">
        <f>VLOOKUP(E278,LOOKUP!$A$1:$B$150,2,FALSE)</f>
        <v>#N/A</v>
      </c>
      <c r="G278" s="97"/>
      <c r="H278" s="98"/>
      <c r="I278" s="86" t="e">
        <f>VLOOKUP(H278,LOOKUP!$I$12:$J$22,2,FALSE)</f>
        <v>#N/A</v>
      </c>
      <c r="J278" s="87" t="e">
        <f>VLOOKUP(E278,LOOKUP!$A$1:$G$201,I278,FALSE)</f>
        <v>#N/A</v>
      </c>
      <c r="K278" s="88" t="e">
        <f t="shared" si="43"/>
        <v>#DIV/0!</v>
      </c>
      <c r="L278" s="88" t="e">
        <f t="shared" si="44"/>
        <v>#DIV/0!</v>
      </c>
      <c r="M278" s="89" t="str">
        <f t="shared" si="45"/>
        <v>NO</v>
      </c>
      <c r="N278" s="90" t="str">
        <f t="shared" si="47"/>
        <v/>
      </c>
      <c r="O278" s="78" t="e">
        <f>VLOOKUP(E278,LOOKUP!$A$1:$G$201,7,FALSE)</f>
        <v>#N/A</v>
      </c>
      <c r="P278" s="79" t="e">
        <f t="shared" si="40"/>
        <v>#N/A</v>
      </c>
      <c r="Q278" s="80" t="str">
        <f t="shared" si="46"/>
        <v/>
      </c>
      <c r="R278" s="93"/>
    </row>
    <row r="279" spans="1:18" ht="16.5" thickBot="1" x14ac:dyDescent="0.3">
      <c r="A279" s="94"/>
      <c r="B279" s="83" t="str">
        <f t="shared" si="41"/>
        <v/>
      </c>
      <c r="C279" s="84" t="str">
        <f t="shared" si="42"/>
        <v/>
      </c>
      <c r="D279" s="85"/>
      <c r="E279" s="96"/>
      <c r="F279" s="85" t="e">
        <f>VLOOKUP(E279,LOOKUP!$A$1:$B$150,2,FALSE)</f>
        <v>#N/A</v>
      </c>
      <c r="G279" s="97"/>
      <c r="H279" s="98"/>
      <c r="I279" s="86" t="e">
        <f>VLOOKUP(H279,LOOKUP!$I$12:$J$22,2,FALSE)</f>
        <v>#N/A</v>
      </c>
      <c r="J279" s="87" t="e">
        <f>VLOOKUP(E279,LOOKUP!$A$1:$G$201,I279,FALSE)</f>
        <v>#N/A</v>
      </c>
      <c r="K279" s="88" t="e">
        <f t="shared" si="43"/>
        <v>#DIV/0!</v>
      </c>
      <c r="L279" s="88" t="e">
        <f t="shared" si="44"/>
        <v>#DIV/0!</v>
      </c>
      <c r="M279" s="89" t="str">
        <f t="shared" si="45"/>
        <v>NO</v>
      </c>
      <c r="N279" s="90" t="str">
        <f t="shared" si="47"/>
        <v/>
      </c>
      <c r="O279" s="78" t="e">
        <f>VLOOKUP(E279,LOOKUP!$A$1:$G$201,7,FALSE)</f>
        <v>#N/A</v>
      </c>
      <c r="P279" s="79" t="e">
        <f t="shared" si="40"/>
        <v>#N/A</v>
      </c>
      <c r="Q279" s="80" t="str">
        <f t="shared" si="46"/>
        <v/>
      </c>
      <c r="R279" s="93"/>
    </row>
    <row r="280" spans="1:18" ht="16.5" thickBot="1" x14ac:dyDescent="0.3">
      <c r="A280" s="94"/>
      <c r="B280" s="83" t="str">
        <f t="shared" si="41"/>
        <v/>
      </c>
      <c r="C280" s="84" t="str">
        <f t="shared" si="42"/>
        <v/>
      </c>
      <c r="D280" s="85"/>
      <c r="E280" s="96"/>
      <c r="F280" s="85" t="e">
        <f>VLOOKUP(E280,LOOKUP!$A$1:$B$150,2,FALSE)</f>
        <v>#N/A</v>
      </c>
      <c r="G280" s="97"/>
      <c r="H280" s="98"/>
      <c r="I280" s="86" t="e">
        <f>VLOOKUP(H280,LOOKUP!$I$12:$J$22,2,FALSE)</f>
        <v>#N/A</v>
      </c>
      <c r="J280" s="87" t="e">
        <f>VLOOKUP(E280,LOOKUP!$A$1:$G$201,I280,FALSE)</f>
        <v>#N/A</v>
      </c>
      <c r="K280" s="88" t="e">
        <f t="shared" si="43"/>
        <v>#DIV/0!</v>
      </c>
      <c r="L280" s="88" t="e">
        <f t="shared" si="44"/>
        <v>#DIV/0!</v>
      </c>
      <c r="M280" s="89" t="str">
        <f t="shared" si="45"/>
        <v>NO</v>
      </c>
      <c r="N280" s="90" t="str">
        <f t="shared" si="47"/>
        <v/>
      </c>
      <c r="O280" s="78" t="e">
        <f>VLOOKUP(E280,LOOKUP!$A$1:$G$201,7,FALSE)</f>
        <v>#N/A</v>
      </c>
      <c r="P280" s="79" t="e">
        <f t="shared" si="40"/>
        <v>#N/A</v>
      </c>
      <c r="Q280" s="80" t="str">
        <f t="shared" si="46"/>
        <v/>
      </c>
      <c r="R280" s="93"/>
    </row>
    <row r="281" spans="1:18" ht="16.5" thickBot="1" x14ac:dyDescent="0.3">
      <c r="A281" s="94"/>
      <c r="B281" s="83" t="str">
        <f t="shared" si="41"/>
        <v/>
      </c>
      <c r="C281" s="84" t="str">
        <f t="shared" si="42"/>
        <v/>
      </c>
      <c r="D281" s="85"/>
      <c r="E281" s="96"/>
      <c r="F281" s="85" t="e">
        <f>VLOOKUP(E281,LOOKUP!$A$1:$B$150,2,FALSE)</f>
        <v>#N/A</v>
      </c>
      <c r="G281" s="97"/>
      <c r="H281" s="98"/>
      <c r="I281" s="86" t="e">
        <f>VLOOKUP(H281,LOOKUP!$I$12:$J$22,2,FALSE)</f>
        <v>#N/A</v>
      </c>
      <c r="J281" s="87" t="e">
        <f>VLOOKUP(E281,LOOKUP!$A$1:$G$201,I281,FALSE)</f>
        <v>#N/A</v>
      </c>
      <c r="K281" s="88" t="e">
        <f t="shared" si="43"/>
        <v>#DIV/0!</v>
      </c>
      <c r="L281" s="88" t="e">
        <f t="shared" si="44"/>
        <v>#DIV/0!</v>
      </c>
      <c r="M281" s="89" t="str">
        <f t="shared" si="45"/>
        <v>NO</v>
      </c>
      <c r="N281" s="90" t="str">
        <f t="shared" si="47"/>
        <v/>
      </c>
      <c r="O281" s="78" t="e">
        <f>VLOOKUP(E281,LOOKUP!$A$1:$G$201,7,FALSE)</f>
        <v>#N/A</v>
      </c>
      <c r="P281" s="79" t="e">
        <f t="shared" si="40"/>
        <v>#N/A</v>
      </c>
      <c r="Q281" s="80" t="str">
        <f t="shared" si="46"/>
        <v/>
      </c>
      <c r="R281" s="93"/>
    </row>
    <row r="282" spans="1:18" ht="16.5" thickBot="1" x14ac:dyDescent="0.3">
      <c r="A282" s="94"/>
      <c r="B282" s="83" t="str">
        <f t="shared" si="41"/>
        <v/>
      </c>
      <c r="C282" s="84" t="str">
        <f t="shared" si="42"/>
        <v/>
      </c>
      <c r="D282" s="85"/>
      <c r="E282" s="96"/>
      <c r="F282" s="85" t="e">
        <f>VLOOKUP(E282,LOOKUP!$A$1:$B$150,2,FALSE)</f>
        <v>#N/A</v>
      </c>
      <c r="G282" s="97"/>
      <c r="H282" s="98"/>
      <c r="I282" s="86" t="e">
        <f>VLOOKUP(H282,LOOKUP!$I$12:$J$22,2,FALSE)</f>
        <v>#N/A</v>
      </c>
      <c r="J282" s="87" t="e">
        <f>VLOOKUP(E282,LOOKUP!$A$1:$G$201,I282,FALSE)</f>
        <v>#N/A</v>
      </c>
      <c r="K282" s="88" t="e">
        <f t="shared" si="43"/>
        <v>#DIV/0!</v>
      </c>
      <c r="L282" s="88" t="e">
        <f t="shared" si="44"/>
        <v>#DIV/0!</v>
      </c>
      <c r="M282" s="89" t="str">
        <f t="shared" si="45"/>
        <v>NO</v>
      </c>
      <c r="N282" s="90" t="str">
        <f t="shared" si="47"/>
        <v/>
      </c>
      <c r="O282" s="78" t="e">
        <f>VLOOKUP(E282,LOOKUP!$A$1:$G$201,7,FALSE)</f>
        <v>#N/A</v>
      </c>
      <c r="P282" s="79" t="e">
        <f t="shared" si="40"/>
        <v>#N/A</v>
      </c>
      <c r="Q282" s="80" t="str">
        <f t="shared" si="46"/>
        <v/>
      </c>
      <c r="R282" s="93"/>
    </row>
    <row r="283" spans="1:18" ht="16.5" thickBot="1" x14ac:dyDescent="0.3">
      <c r="A283" s="94"/>
      <c r="B283" s="83" t="str">
        <f t="shared" si="41"/>
        <v/>
      </c>
      <c r="C283" s="84" t="str">
        <f t="shared" si="42"/>
        <v/>
      </c>
      <c r="D283" s="85"/>
      <c r="E283" s="96"/>
      <c r="F283" s="85" t="e">
        <f>VLOOKUP(E283,LOOKUP!$A$1:$B$150,2,FALSE)</f>
        <v>#N/A</v>
      </c>
      <c r="G283" s="97"/>
      <c r="H283" s="98"/>
      <c r="I283" s="86" t="e">
        <f>VLOOKUP(H283,LOOKUP!$I$12:$J$22,2,FALSE)</f>
        <v>#N/A</v>
      </c>
      <c r="J283" s="87" t="e">
        <f>VLOOKUP(E283,LOOKUP!$A$1:$G$201,I283,FALSE)</f>
        <v>#N/A</v>
      </c>
      <c r="K283" s="88" t="e">
        <f t="shared" si="43"/>
        <v>#DIV/0!</v>
      </c>
      <c r="L283" s="88" t="e">
        <f t="shared" si="44"/>
        <v>#DIV/0!</v>
      </c>
      <c r="M283" s="89" t="str">
        <f t="shared" si="45"/>
        <v>NO</v>
      </c>
      <c r="N283" s="90" t="str">
        <f t="shared" si="47"/>
        <v/>
      </c>
      <c r="O283" s="78" t="e">
        <f>VLOOKUP(E283,LOOKUP!$A$1:$G$201,7,FALSE)</f>
        <v>#N/A</v>
      </c>
      <c r="P283" s="79" t="e">
        <f t="shared" si="40"/>
        <v>#N/A</v>
      </c>
      <c r="Q283" s="80" t="str">
        <f t="shared" si="46"/>
        <v/>
      </c>
      <c r="R283" s="93"/>
    </row>
    <row r="284" spans="1:18" ht="16.5" thickBot="1" x14ac:dyDescent="0.3">
      <c r="A284" s="94"/>
      <c r="B284" s="83" t="str">
        <f t="shared" si="41"/>
        <v/>
      </c>
      <c r="C284" s="84" t="str">
        <f t="shared" si="42"/>
        <v/>
      </c>
      <c r="D284" s="85"/>
      <c r="E284" s="96"/>
      <c r="F284" s="85" t="e">
        <f>VLOOKUP(E284,LOOKUP!$A$1:$B$150,2,FALSE)</f>
        <v>#N/A</v>
      </c>
      <c r="G284" s="97"/>
      <c r="H284" s="98"/>
      <c r="I284" s="86" t="e">
        <f>VLOOKUP(H284,LOOKUP!$I$12:$J$22,2,FALSE)</f>
        <v>#N/A</v>
      </c>
      <c r="J284" s="87" t="e">
        <f>VLOOKUP(E284,LOOKUP!$A$1:$G$201,I284,FALSE)</f>
        <v>#N/A</v>
      </c>
      <c r="K284" s="88" t="e">
        <f t="shared" si="43"/>
        <v>#DIV/0!</v>
      </c>
      <c r="L284" s="88" t="e">
        <f t="shared" si="44"/>
        <v>#DIV/0!</v>
      </c>
      <c r="M284" s="89" t="str">
        <f t="shared" si="45"/>
        <v>NO</v>
      </c>
      <c r="N284" s="90" t="str">
        <f t="shared" si="47"/>
        <v/>
      </c>
      <c r="O284" s="78" t="e">
        <f>VLOOKUP(E284,LOOKUP!$A$1:$G$201,7,FALSE)</f>
        <v>#N/A</v>
      </c>
      <c r="P284" s="79" t="e">
        <f t="shared" si="40"/>
        <v>#N/A</v>
      </c>
      <c r="Q284" s="80" t="str">
        <f t="shared" si="46"/>
        <v/>
      </c>
      <c r="R284" s="93"/>
    </row>
    <row r="285" spans="1:18" ht="16.5" thickBot="1" x14ac:dyDescent="0.3">
      <c r="A285" s="94"/>
      <c r="B285" s="83" t="str">
        <f t="shared" si="41"/>
        <v/>
      </c>
      <c r="C285" s="84" t="str">
        <f t="shared" si="42"/>
        <v/>
      </c>
      <c r="D285" s="85"/>
      <c r="E285" s="96"/>
      <c r="F285" s="85" t="e">
        <f>VLOOKUP(E285,LOOKUP!$A$1:$B$150,2,FALSE)</f>
        <v>#N/A</v>
      </c>
      <c r="G285" s="97"/>
      <c r="H285" s="98"/>
      <c r="I285" s="86" t="e">
        <f>VLOOKUP(H285,LOOKUP!$I$12:$J$22,2,FALSE)</f>
        <v>#N/A</v>
      </c>
      <c r="J285" s="87" t="e">
        <f>VLOOKUP(E285,LOOKUP!$A$1:$G$201,I285,FALSE)</f>
        <v>#N/A</v>
      </c>
      <c r="K285" s="88" t="e">
        <f t="shared" si="43"/>
        <v>#DIV/0!</v>
      </c>
      <c r="L285" s="88" t="e">
        <f t="shared" si="44"/>
        <v>#DIV/0!</v>
      </c>
      <c r="M285" s="89" t="str">
        <f t="shared" si="45"/>
        <v>NO</v>
      </c>
      <c r="N285" s="90" t="str">
        <f t="shared" si="47"/>
        <v/>
      </c>
      <c r="O285" s="78" t="e">
        <f>VLOOKUP(E285,LOOKUP!$A$1:$G$201,7,FALSE)</f>
        <v>#N/A</v>
      </c>
      <c r="P285" s="79" t="e">
        <f t="shared" si="40"/>
        <v>#N/A</v>
      </c>
      <c r="Q285" s="80" t="str">
        <f t="shared" si="46"/>
        <v/>
      </c>
      <c r="R285" s="93"/>
    </row>
    <row r="286" spans="1:18" ht="16.5" thickBot="1" x14ac:dyDescent="0.3">
      <c r="A286" s="94"/>
      <c r="B286" s="83" t="str">
        <f t="shared" si="41"/>
        <v/>
      </c>
      <c r="C286" s="84" t="str">
        <f t="shared" si="42"/>
        <v/>
      </c>
      <c r="D286" s="85"/>
      <c r="E286" s="96"/>
      <c r="F286" s="85" t="e">
        <f>VLOOKUP(E286,LOOKUP!$A$1:$B$150,2,FALSE)</f>
        <v>#N/A</v>
      </c>
      <c r="G286" s="97"/>
      <c r="H286" s="98"/>
      <c r="I286" s="86" t="e">
        <f>VLOOKUP(H286,LOOKUP!$I$12:$J$22,2,FALSE)</f>
        <v>#N/A</v>
      </c>
      <c r="J286" s="87" t="e">
        <f>VLOOKUP(E286,LOOKUP!$A$1:$G$201,I286,FALSE)</f>
        <v>#N/A</v>
      </c>
      <c r="K286" s="88" t="e">
        <f t="shared" si="43"/>
        <v>#DIV/0!</v>
      </c>
      <c r="L286" s="88" t="e">
        <f t="shared" si="44"/>
        <v>#DIV/0!</v>
      </c>
      <c r="M286" s="89" t="str">
        <f t="shared" si="45"/>
        <v>NO</v>
      </c>
      <c r="N286" s="90" t="str">
        <f t="shared" si="47"/>
        <v/>
      </c>
      <c r="O286" s="78" t="e">
        <f>VLOOKUP(E286,LOOKUP!$A$1:$G$201,7,FALSE)</f>
        <v>#N/A</v>
      </c>
      <c r="P286" s="79" t="e">
        <f t="shared" si="40"/>
        <v>#N/A</v>
      </c>
      <c r="Q286" s="80" t="str">
        <f t="shared" si="46"/>
        <v/>
      </c>
      <c r="R286" s="93"/>
    </row>
    <row r="287" spans="1:18" ht="16.5" thickBot="1" x14ac:dyDescent="0.3">
      <c r="A287" s="94"/>
      <c r="B287" s="83" t="str">
        <f t="shared" si="41"/>
        <v/>
      </c>
      <c r="C287" s="84" t="str">
        <f t="shared" si="42"/>
        <v/>
      </c>
      <c r="D287" s="85"/>
      <c r="E287" s="96"/>
      <c r="F287" s="85" t="e">
        <f>VLOOKUP(E287,LOOKUP!$A$1:$B$150,2,FALSE)</f>
        <v>#N/A</v>
      </c>
      <c r="G287" s="97"/>
      <c r="H287" s="98"/>
      <c r="I287" s="86" t="e">
        <f>VLOOKUP(H287,LOOKUP!$I$12:$J$22,2,FALSE)</f>
        <v>#N/A</v>
      </c>
      <c r="J287" s="87" t="e">
        <f>VLOOKUP(E287,LOOKUP!$A$1:$G$201,I287,FALSE)</f>
        <v>#N/A</v>
      </c>
      <c r="K287" s="88" t="e">
        <f t="shared" si="43"/>
        <v>#DIV/0!</v>
      </c>
      <c r="L287" s="88" t="e">
        <f t="shared" si="44"/>
        <v>#DIV/0!</v>
      </c>
      <c r="M287" s="89" t="str">
        <f t="shared" si="45"/>
        <v>NO</v>
      </c>
      <c r="N287" s="90" t="str">
        <f t="shared" si="47"/>
        <v/>
      </c>
      <c r="O287" s="78" t="e">
        <f>VLOOKUP(E287,LOOKUP!$A$1:$G$201,7,FALSE)</f>
        <v>#N/A</v>
      </c>
      <c r="P287" s="79" t="e">
        <f t="shared" si="40"/>
        <v>#N/A</v>
      </c>
      <c r="Q287" s="80" t="str">
        <f t="shared" si="46"/>
        <v/>
      </c>
      <c r="R287" s="93"/>
    </row>
    <row r="288" spans="1:18" ht="16.5" thickBot="1" x14ac:dyDescent="0.3">
      <c r="A288" s="94"/>
      <c r="B288" s="83" t="str">
        <f t="shared" si="41"/>
        <v/>
      </c>
      <c r="C288" s="84" t="str">
        <f t="shared" si="42"/>
        <v/>
      </c>
      <c r="D288" s="85"/>
      <c r="E288" s="96"/>
      <c r="F288" s="85" t="e">
        <f>VLOOKUP(E288,LOOKUP!$A$1:$B$150,2,FALSE)</f>
        <v>#N/A</v>
      </c>
      <c r="G288" s="97"/>
      <c r="H288" s="98"/>
      <c r="I288" s="86" t="e">
        <f>VLOOKUP(H288,LOOKUP!$I$12:$J$22,2,FALSE)</f>
        <v>#N/A</v>
      </c>
      <c r="J288" s="87" t="e">
        <f>VLOOKUP(E288,LOOKUP!$A$1:$G$201,I288,FALSE)</f>
        <v>#N/A</v>
      </c>
      <c r="K288" s="88" t="e">
        <f t="shared" si="43"/>
        <v>#DIV/0!</v>
      </c>
      <c r="L288" s="88" t="e">
        <f t="shared" si="44"/>
        <v>#DIV/0!</v>
      </c>
      <c r="M288" s="89" t="str">
        <f t="shared" si="45"/>
        <v>NO</v>
      </c>
      <c r="N288" s="90" t="str">
        <f t="shared" si="47"/>
        <v/>
      </c>
      <c r="O288" s="78" t="e">
        <f>VLOOKUP(E288,LOOKUP!$A$1:$G$201,7,FALSE)</f>
        <v>#N/A</v>
      </c>
      <c r="P288" s="79" t="e">
        <f t="shared" si="40"/>
        <v>#N/A</v>
      </c>
      <c r="Q288" s="80" t="str">
        <f t="shared" si="46"/>
        <v/>
      </c>
      <c r="R288" s="93"/>
    </row>
    <row r="289" spans="1:18" ht="16.5" thickBot="1" x14ac:dyDescent="0.3">
      <c r="A289" s="94"/>
      <c r="B289" s="83" t="str">
        <f t="shared" si="41"/>
        <v/>
      </c>
      <c r="C289" s="84" t="str">
        <f t="shared" si="42"/>
        <v/>
      </c>
      <c r="D289" s="85"/>
      <c r="E289" s="96"/>
      <c r="F289" s="85" t="e">
        <f>VLOOKUP(E289,LOOKUP!$A$1:$B$150,2,FALSE)</f>
        <v>#N/A</v>
      </c>
      <c r="G289" s="97"/>
      <c r="H289" s="98"/>
      <c r="I289" s="86" t="e">
        <f>VLOOKUP(H289,LOOKUP!$I$12:$J$22,2,FALSE)</f>
        <v>#N/A</v>
      </c>
      <c r="J289" s="87" t="e">
        <f>VLOOKUP(E289,LOOKUP!$A$1:$G$201,I289,FALSE)</f>
        <v>#N/A</v>
      </c>
      <c r="K289" s="88" t="e">
        <f t="shared" si="43"/>
        <v>#DIV/0!</v>
      </c>
      <c r="L289" s="88" t="e">
        <f t="shared" si="44"/>
        <v>#DIV/0!</v>
      </c>
      <c r="M289" s="89" t="str">
        <f t="shared" si="45"/>
        <v>NO</v>
      </c>
      <c r="N289" s="90" t="str">
        <f t="shared" si="47"/>
        <v/>
      </c>
      <c r="O289" s="78" t="e">
        <f>VLOOKUP(E289,LOOKUP!$A$1:$G$201,7,FALSE)</f>
        <v>#N/A</v>
      </c>
      <c r="P289" s="79" t="e">
        <f t="shared" si="40"/>
        <v>#N/A</v>
      </c>
      <c r="Q289" s="80" t="str">
        <f t="shared" si="46"/>
        <v/>
      </c>
      <c r="R289" s="93"/>
    </row>
    <row r="290" spans="1:18" ht="16.5" thickBot="1" x14ac:dyDescent="0.3">
      <c r="A290" s="94"/>
      <c r="B290" s="83" t="str">
        <f t="shared" si="41"/>
        <v/>
      </c>
      <c r="C290" s="84" t="str">
        <f t="shared" si="42"/>
        <v/>
      </c>
      <c r="D290" s="85"/>
      <c r="E290" s="96"/>
      <c r="F290" s="85" t="e">
        <f>VLOOKUP(E290,LOOKUP!$A$1:$B$150,2,FALSE)</f>
        <v>#N/A</v>
      </c>
      <c r="G290" s="97"/>
      <c r="H290" s="98"/>
      <c r="I290" s="86" t="e">
        <f>VLOOKUP(H290,LOOKUP!$I$12:$J$22,2,FALSE)</f>
        <v>#N/A</v>
      </c>
      <c r="J290" s="87" t="e">
        <f>VLOOKUP(E290,LOOKUP!$A$1:$G$201,I290,FALSE)</f>
        <v>#N/A</v>
      </c>
      <c r="K290" s="88" t="e">
        <f t="shared" si="43"/>
        <v>#DIV/0!</v>
      </c>
      <c r="L290" s="88" t="e">
        <f t="shared" si="44"/>
        <v>#DIV/0!</v>
      </c>
      <c r="M290" s="89" t="str">
        <f t="shared" si="45"/>
        <v>NO</v>
      </c>
      <c r="N290" s="90" t="str">
        <f t="shared" si="47"/>
        <v/>
      </c>
      <c r="O290" s="78" t="e">
        <f>VLOOKUP(E290,LOOKUP!$A$1:$G$201,7,FALSE)</f>
        <v>#N/A</v>
      </c>
      <c r="P290" s="79" t="e">
        <f t="shared" si="40"/>
        <v>#N/A</v>
      </c>
      <c r="Q290" s="80" t="str">
        <f t="shared" si="46"/>
        <v/>
      </c>
      <c r="R290" s="93"/>
    </row>
    <row r="291" spans="1:18" ht="16.5" thickBot="1" x14ac:dyDescent="0.3">
      <c r="A291" s="94"/>
      <c r="B291" s="83" t="str">
        <f t="shared" si="41"/>
        <v/>
      </c>
      <c r="C291" s="84" t="str">
        <f t="shared" si="42"/>
        <v/>
      </c>
      <c r="D291" s="85"/>
      <c r="E291" s="96"/>
      <c r="F291" s="85" t="e">
        <f>VLOOKUP(E291,LOOKUP!$A$1:$B$150,2,FALSE)</f>
        <v>#N/A</v>
      </c>
      <c r="G291" s="97"/>
      <c r="H291" s="98"/>
      <c r="I291" s="86" t="e">
        <f>VLOOKUP(H291,LOOKUP!$I$12:$J$22,2,FALSE)</f>
        <v>#N/A</v>
      </c>
      <c r="J291" s="87" t="e">
        <f>VLOOKUP(E291,LOOKUP!$A$1:$G$201,I291,FALSE)</f>
        <v>#N/A</v>
      </c>
      <c r="K291" s="88" t="e">
        <f t="shared" si="43"/>
        <v>#DIV/0!</v>
      </c>
      <c r="L291" s="88" t="e">
        <f t="shared" si="44"/>
        <v>#DIV/0!</v>
      </c>
      <c r="M291" s="89" t="str">
        <f t="shared" si="45"/>
        <v>NO</v>
      </c>
      <c r="N291" s="90" t="str">
        <f t="shared" si="47"/>
        <v/>
      </c>
      <c r="O291" s="78" t="e">
        <f>VLOOKUP(E291,LOOKUP!$A$1:$G$201,7,FALSE)</f>
        <v>#N/A</v>
      </c>
      <c r="P291" s="79" t="e">
        <f t="shared" si="40"/>
        <v>#N/A</v>
      </c>
      <c r="Q291" s="80" t="str">
        <f t="shared" si="46"/>
        <v/>
      </c>
      <c r="R291" s="93"/>
    </row>
    <row r="292" spans="1:18" ht="16.5" thickBot="1" x14ac:dyDescent="0.3">
      <c r="A292" s="94"/>
      <c r="B292" s="83" t="str">
        <f t="shared" si="41"/>
        <v/>
      </c>
      <c r="C292" s="84" t="str">
        <f t="shared" si="42"/>
        <v/>
      </c>
      <c r="D292" s="85"/>
      <c r="E292" s="96"/>
      <c r="F292" s="85" t="e">
        <f>VLOOKUP(E292,LOOKUP!$A$1:$B$150,2,FALSE)</f>
        <v>#N/A</v>
      </c>
      <c r="G292" s="97"/>
      <c r="H292" s="98"/>
      <c r="I292" s="86" t="e">
        <f>VLOOKUP(H292,LOOKUP!$I$12:$J$22,2,FALSE)</f>
        <v>#N/A</v>
      </c>
      <c r="J292" s="87" t="e">
        <f>VLOOKUP(E292,LOOKUP!$A$1:$G$201,I292,FALSE)</f>
        <v>#N/A</v>
      </c>
      <c r="K292" s="88" t="e">
        <f t="shared" si="43"/>
        <v>#DIV/0!</v>
      </c>
      <c r="L292" s="88" t="e">
        <f t="shared" si="44"/>
        <v>#DIV/0!</v>
      </c>
      <c r="M292" s="89" t="str">
        <f t="shared" si="45"/>
        <v>NO</v>
      </c>
      <c r="N292" s="90" t="str">
        <f t="shared" si="47"/>
        <v/>
      </c>
      <c r="O292" s="78" t="e">
        <f>VLOOKUP(E292,LOOKUP!$A$1:$G$201,7,FALSE)</f>
        <v>#N/A</v>
      </c>
      <c r="P292" s="79" t="e">
        <f t="shared" si="40"/>
        <v>#N/A</v>
      </c>
      <c r="Q292" s="80" t="str">
        <f t="shared" si="46"/>
        <v/>
      </c>
      <c r="R292" s="93"/>
    </row>
    <row r="293" spans="1:18" ht="16.5" thickBot="1" x14ac:dyDescent="0.3">
      <c r="A293" s="94"/>
      <c r="B293" s="83" t="str">
        <f t="shared" si="41"/>
        <v/>
      </c>
      <c r="C293" s="84" t="str">
        <f t="shared" si="42"/>
        <v/>
      </c>
      <c r="D293" s="85"/>
      <c r="E293" s="96"/>
      <c r="F293" s="85" t="e">
        <f>VLOOKUP(E293,LOOKUP!$A$1:$B$150,2,FALSE)</f>
        <v>#N/A</v>
      </c>
      <c r="G293" s="97"/>
      <c r="H293" s="98"/>
      <c r="I293" s="86" t="e">
        <f>VLOOKUP(H293,LOOKUP!$I$12:$J$22,2,FALSE)</f>
        <v>#N/A</v>
      </c>
      <c r="J293" s="87" t="e">
        <f>VLOOKUP(E293,LOOKUP!$A$1:$G$201,I293,FALSE)</f>
        <v>#N/A</v>
      </c>
      <c r="K293" s="88" t="e">
        <f t="shared" si="43"/>
        <v>#DIV/0!</v>
      </c>
      <c r="L293" s="88" t="e">
        <f t="shared" si="44"/>
        <v>#DIV/0!</v>
      </c>
      <c r="M293" s="89" t="str">
        <f t="shared" si="45"/>
        <v>NO</v>
      </c>
      <c r="N293" s="90" t="str">
        <f t="shared" si="47"/>
        <v/>
      </c>
      <c r="O293" s="78" t="e">
        <f>VLOOKUP(E293,LOOKUP!$A$1:$G$201,7,FALSE)</f>
        <v>#N/A</v>
      </c>
      <c r="P293" s="79" t="e">
        <f t="shared" si="40"/>
        <v>#N/A</v>
      </c>
      <c r="Q293" s="80" t="str">
        <f t="shared" si="46"/>
        <v/>
      </c>
      <c r="R293" s="93"/>
    </row>
    <row r="294" spans="1:18" ht="16.5" thickBot="1" x14ac:dyDescent="0.3">
      <c r="A294" s="94"/>
      <c r="B294" s="83" t="str">
        <f t="shared" si="41"/>
        <v/>
      </c>
      <c r="C294" s="84" t="str">
        <f t="shared" si="42"/>
        <v/>
      </c>
      <c r="D294" s="85"/>
      <c r="E294" s="96"/>
      <c r="F294" s="85" t="e">
        <f>VLOOKUP(E294,LOOKUP!$A$1:$B$150,2,FALSE)</f>
        <v>#N/A</v>
      </c>
      <c r="G294" s="97"/>
      <c r="H294" s="98"/>
      <c r="I294" s="86" t="e">
        <f>VLOOKUP(H294,LOOKUP!$I$12:$J$22,2,FALSE)</f>
        <v>#N/A</v>
      </c>
      <c r="J294" s="87" t="e">
        <f>VLOOKUP(E294,LOOKUP!$A$1:$G$201,I294,FALSE)</f>
        <v>#N/A</v>
      </c>
      <c r="K294" s="88" t="e">
        <f t="shared" si="43"/>
        <v>#DIV/0!</v>
      </c>
      <c r="L294" s="88" t="e">
        <f t="shared" si="44"/>
        <v>#DIV/0!</v>
      </c>
      <c r="M294" s="89" t="str">
        <f t="shared" si="45"/>
        <v>NO</v>
      </c>
      <c r="N294" s="90" t="str">
        <f t="shared" si="47"/>
        <v/>
      </c>
      <c r="O294" s="78" t="e">
        <f>VLOOKUP(E294,LOOKUP!$A$1:$G$201,7,FALSE)</f>
        <v>#N/A</v>
      </c>
      <c r="P294" s="79" t="e">
        <f t="shared" si="40"/>
        <v>#N/A</v>
      </c>
      <c r="Q294" s="80" t="str">
        <f t="shared" si="46"/>
        <v/>
      </c>
      <c r="R294" s="93"/>
    </row>
    <row r="295" spans="1:18" ht="16.5" thickBot="1" x14ac:dyDescent="0.3">
      <c r="A295" s="94"/>
      <c r="B295" s="83" t="str">
        <f t="shared" si="41"/>
        <v/>
      </c>
      <c r="C295" s="84" t="str">
        <f t="shared" si="42"/>
        <v/>
      </c>
      <c r="D295" s="85"/>
      <c r="E295" s="96"/>
      <c r="F295" s="85" t="e">
        <f>VLOOKUP(E295,LOOKUP!$A$1:$B$150,2,FALSE)</f>
        <v>#N/A</v>
      </c>
      <c r="G295" s="97"/>
      <c r="H295" s="98"/>
      <c r="I295" s="86" t="e">
        <f>VLOOKUP(H295,LOOKUP!$I$12:$J$22,2,FALSE)</f>
        <v>#N/A</v>
      </c>
      <c r="J295" s="87" t="e">
        <f>VLOOKUP(E295,LOOKUP!$A$1:$G$201,I295,FALSE)</f>
        <v>#N/A</v>
      </c>
      <c r="K295" s="88" t="e">
        <f t="shared" si="43"/>
        <v>#DIV/0!</v>
      </c>
      <c r="L295" s="88" t="e">
        <f t="shared" si="44"/>
        <v>#DIV/0!</v>
      </c>
      <c r="M295" s="89" t="str">
        <f t="shared" si="45"/>
        <v>NO</v>
      </c>
      <c r="N295" s="90" t="str">
        <f t="shared" si="47"/>
        <v/>
      </c>
      <c r="O295" s="78" t="e">
        <f>VLOOKUP(E295,LOOKUP!$A$1:$G$201,7,FALSE)</f>
        <v>#N/A</v>
      </c>
      <c r="P295" s="79" t="e">
        <f t="shared" si="40"/>
        <v>#N/A</v>
      </c>
      <c r="Q295" s="80" t="str">
        <f t="shared" si="46"/>
        <v/>
      </c>
      <c r="R295" s="93"/>
    </row>
    <row r="296" spans="1:18" ht="16.5" thickBot="1" x14ac:dyDescent="0.3">
      <c r="A296" s="94"/>
      <c r="B296" s="83" t="str">
        <f t="shared" si="41"/>
        <v/>
      </c>
      <c r="C296" s="84" t="str">
        <f t="shared" si="42"/>
        <v/>
      </c>
      <c r="D296" s="85"/>
      <c r="E296" s="96"/>
      <c r="F296" s="85" t="e">
        <f>VLOOKUP(E296,LOOKUP!$A$1:$B$150,2,FALSE)</f>
        <v>#N/A</v>
      </c>
      <c r="G296" s="97"/>
      <c r="H296" s="98"/>
      <c r="I296" s="86" t="e">
        <f>VLOOKUP(H296,LOOKUP!$I$12:$J$22,2,FALSE)</f>
        <v>#N/A</v>
      </c>
      <c r="J296" s="87" t="e">
        <f>VLOOKUP(E296,LOOKUP!$A$1:$G$201,I296,FALSE)</f>
        <v>#N/A</v>
      </c>
      <c r="K296" s="88" t="e">
        <f t="shared" si="43"/>
        <v>#DIV/0!</v>
      </c>
      <c r="L296" s="88" t="e">
        <f t="shared" si="44"/>
        <v>#DIV/0!</v>
      </c>
      <c r="M296" s="89" t="str">
        <f t="shared" si="45"/>
        <v>NO</v>
      </c>
      <c r="N296" s="90" t="str">
        <f t="shared" si="47"/>
        <v/>
      </c>
      <c r="O296" s="78" t="e">
        <f>VLOOKUP(E296,LOOKUP!$A$1:$G$201,7,FALSE)</f>
        <v>#N/A</v>
      </c>
      <c r="P296" s="79" t="e">
        <f t="shared" si="40"/>
        <v>#N/A</v>
      </c>
      <c r="Q296" s="80" t="str">
        <f t="shared" si="46"/>
        <v/>
      </c>
      <c r="R296" s="93"/>
    </row>
    <row r="297" spans="1:18" ht="16.5" thickBot="1" x14ac:dyDescent="0.3">
      <c r="A297" s="94"/>
      <c r="B297" s="83" t="str">
        <f t="shared" si="41"/>
        <v/>
      </c>
      <c r="C297" s="84" t="str">
        <f t="shared" si="42"/>
        <v/>
      </c>
      <c r="D297" s="85"/>
      <c r="E297" s="96"/>
      <c r="F297" s="85" t="e">
        <f>VLOOKUP(E297,LOOKUP!$A$1:$B$150,2,FALSE)</f>
        <v>#N/A</v>
      </c>
      <c r="G297" s="97"/>
      <c r="H297" s="98"/>
      <c r="I297" s="86" t="e">
        <f>VLOOKUP(H297,LOOKUP!$I$12:$J$22,2,FALSE)</f>
        <v>#N/A</v>
      </c>
      <c r="J297" s="87" t="e">
        <f>VLOOKUP(E297,LOOKUP!$A$1:$G$201,I297,FALSE)</f>
        <v>#N/A</v>
      </c>
      <c r="K297" s="88" t="e">
        <f t="shared" si="43"/>
        <v>#DIV/0!</v>
      </c>
      <c r="L297" s="88" t="e">
        <f t="shared" si="44"/>
        <v>#DIV/0!</v>
      </c>
      <c r="M297" s="89" t="str">
        <f t="shared" si="45"/>
        <v>NO</v>
      </c>
      <c r="N297" s="90" t="str">
        <f t="shared" si="47"/>
        <v/>
      </c>
      <c r="O297" s="78" t="e">
        <f>VLOOKUP(E297,LOOKUP!$A$1:$G$201,7,FALSE)</f>
        <v>#N/A</v>
      </c>
      <c r="P297" s="79" t="e">
        <f t="shared" si="40"/>
        <v>#N/A</v>
      </c>
      <c r="Q297" s="80" t="str">
        <f t="shared" si="46"/>
        <v/>
      </c>
      <c r="R297" s="93"/>
    </row>
    <row r="298" spans="1:18" ht="16.5" thickBot="1" x14ac:dyDescent="0.3">
      <c r="A298" s="94"/>
      <c r="B298" s="83" t="str">
        <f t="shared" si="41"/>
        <v/>
      </c>
      <c r="C298" s="84" t="str">
        <f t="shared" si="42"/>
        <v/>
      </c>
      <c r="D298" s="85"/>
      <c r="E298" s="96"/>
      <c r="F298" s="85" t="e">
        <f>VLOOKUP(E298,LOOKUP!$A$1:$B$150,2,FALSE)</f>
        <v>#N/A</v>
      </c>
      <c r="G298" s="97"/>
      <c r="H298" s="98"/>
      <c r="I298" s="86" t="e">
        <f>VLOOKUP(H298,LOOKUP!$I$12:$J$22,2,FALSE)</f>
        <v>#N/A</v>
      </c>
      <c r="J298" s="87" t="e">
        <f>VLOOKUP(E298,LOOKUP!$A$1:$G$201,I298,FALSE)</f>
        <v>#N/A</v>
      </c>
      <c r="K298" s="88" t="e">
        <f t="shared" si="43"/>
        <v>#DIV/0!</v>
      </c>
      <c r="L298" s="88" t="e">
        <f t="shared" si="44"/>
        <v>#DIV/0!</v>
      </c>
      <c r="M298" s="89" t="str">
        <f t="shared" si="45"/>
        <v>NO</v>
      </c>
      <c r="N298" s="90" t="str">
        <f t="shared" si="47"/>
        <v/>
      </c>
      <c r="O298" s="78" t="e">
        <f>VLOOKUP(E298,LOOKUP!$A$1:$G$201,7,FALSE)</f>
        <v>#N/A</v>
      </c>
      <c r="P298" s="79" t="e">
        <f t="shared" si="40"/>
        <v>#N/A</v>
      </c>
      <c r="Q298" s="80" t="str">
        <f t="shared" si="46"/>
        <v/>
      </c>
      <c r="R298" s="93"/>
    </row>
    <row r="299" spans="1:18" ht="16.5" thickBot="1" x14ac:dyDescent="0.3">
      <c r="A299" s="94"/>
      <c r="B299" s="83" t="str">
        <f t="shared" si="41"/>
        <v/>
      </c>
      <c r="C299" s="84" t="str">
        <f t="shared" si="42"/>
        <v/>
      </c>
      <c r="D299" s="85"/>
      <c r="E299" s="96"/>
      <c r="F299" s="85" t="e">
        <f>VLOOKUP(E299,LOOKUP!$A$1:$B$150,2,FALSE)</f>
        <v>#N/A</v>
      </c>
      <c r="G299" s="97"/>
      <c r="H299" s="98"/>
      <c r="I299" s="86" t="e">
        <f>VLOOKUP(H299,LOOKUP!$I$12:$J$22,2,FALSE)</f>
        <v>#N/A</v>
      </c>
      <c r="J299" s="87" t="e">
        <f>VLOOKUP(E299,LOOKUP!$A$1:$G$201,I299,FALSE)</f>
        <v>#N/A</v>
      </c>
      <c r="K299" s="88" t="e">
        <f t="shared" si="43"/>
        <v>#DIV/0!</v>
      </c>
      <c r="L299" s="88" t="e">
        <f t="shared" si="44"/>
        <v>#DIV/0!</v>
      </c>
      <c r="M299" s="89" t="str">
        <f t="shared" si="45"/>
        <v>NO</v>
      </c>
      <c r="N299" s="90" t="str">
        <f t="shared" si="47"/>
        <v/>
      </c>
      <c r="O299" s="78" t="e">
        <f>VLOOKUP(E299,LOOKUP!$A$1:$G$201,7,FALSE)</f>
        <v>#N/A</v>
      </c>
      <c r="P299" s="79" t="e">
        <f t="shared" si="40"/>
        <v>#N/A</v>
      </c>
      <c r="Q299" s="80" t="str">
        <f t="shared" si="46"/>
        <v/>
      </c>
      <c r="R299" s="93"/>
    </row>
    <row r="300" spans="1:18" ht="16.5" thickBot="1" x14ac:dyDescent="0.3">
      <c r="A300" s="94"/>
      <c r="B300" s="83" t="str">
        <f t="shared" si="41"/>
        <v/>
      </c>
      <c r="C300" s="84" t="str">
        <f t="shared" si="42"/>
        <v/>
      </c>
      <c r="D300" s="85"/>
      <c r="E300" s="96"/>
      <c r="F300" s="85" t="e">
        <f>VLOOKUP(E300,LOOKUP!$A$1:$B$150,2,FALSE)</f>
        <v>#N/A</v>
      </c>
      <c r="G300" s="97"/>
      <c r="H300" s="98"/>
      <c r="I300" s="86" t="e">
        <f>VLOOKUP(H300,LOOKUP!$I$12:$J$22,2,FALSE)</f>
        <v>#N/A</v>
      </c>
      <c r="J300" s="87" t="e">
        <f>VLOOKUP(E300,LOOKUP!$A$1:$G$201,I300,FALSE)</f>
        <v>#N/A</v>
      </c>
      <c r="K300" s="88" t="e">
        <f t="shared" si="43"/>
        <v>#DIV/0!</v>
      </c>
      <c r="L300" s="88" t="e">
        <f t="shared" si="44"/>
        <v>#DIV/0!</v>
      </c>
      <c r="M300" s="89" t="str">
        <f t="shared" si="45"/>
        <v>NO</v>
      </c>
      <c r="N300" s="90" t="str">
        <f t="shared" si="47"/>
        <v/>
      </c>
      <c r="O300" s="78" t="e">
        <f>VLOOKUP(E300,LOOKUP!$A$1:$G$201,7,FALSE)</f>
        <v>#N/A</v>
      </c>
      <c r="P300" s="79" t="e">
        <f t="shared" si="40"/>
        <v>#N/A</v>
      </c>
      <c r="Q300" s="80" t="str">
        <f t="shared" si="46"/>
        <v/>
      </c>
      <c r="R300" s="93"/>
    </row>
    <row r="301" spans="1:18" ht="16.5" thickBot="1" x14ac:dyDescent="0.3">
      <c r="A301" s="94"/>
      <c r="B301" s="83" t="str">
        <f t="shared" si="41"/>
        <v/>
      </c>
      <c r="C301" s="84" t="str">
        <f t="shared" si="42"/>
        <v/>
      </c>
      <c r="D301" s="85"/>
      <c r="E301" s="96"/>
      <c r="F301" s="85" t="e">
        <f>VLOOKUP(E301,LOOKUP!$A$1:$B$150,2,FALSE)</f>
        <v>#N/A</v>
      </c>
      <c r="G301" s="97"/>
      <c r="H301" s="98"/>
      <c r="I301" s="86" t="e">
        <f>VLOOKUP(H301,LOOKUP!$I$12:$J$22,2,FALSE)</f>
        <v>#N/A</v>
      </c>
      <c r="J301" s="87" t="e">
        <f>VLOOKUP(E301,LOOKUP!$A$1:$G$201,I301,FALSE)</f>
        <v>#N/A</v>
      </c>
      <c r="K301" s="88" t="e">
        <f t="shared" si="43"/>
        <v>#DIV/0!</v>
      </c>
      <c r="L301" s="88" t="e">
        <f t="shared" si="44"/>
        <v>#DIV/0!</v>
      </c>
      <c r="M301" s="89" t="str">
        <f t="shared" si="45"/>
        <v>NO</v>
      </c>
      <c r="N301" s="90" t="str">
        <f t="shared" si="47"/>
        <v/>
      </c>
      <c r="O301" s="78" t="e">
        <f>VLOOKUP(E301,LOOKUP!$A$1:$G$201,7,FALSE)</f>
        <v>#N/A</v>
      </c>
      <c r="P301" s="79" t="e">
        <f t="shared" si="40"/>
        <v>#N/A</v>
      </c>
      <c r="Q301" s="80" t="str">
        <f t="shared" si="46"/>
        <v/>
      </c>
      <c r="R301" s="93"/>
    </row>
    <row r="302" spans="1:18" ht="16.5" thickBot="1" x14ac:dyDescent="0.3">
      <c r="A302" s="94"/>
      <c r="B302" s="83" t="str">
        <f t="shared" si="41"/>
        <v/>
      </c>
      <c r="C302" s="84" t="str">
        <f t="shared" si="42"/>
        <v/>
      </c>
      <c r="D302" s="85"/>
      <c r="E302" s="96"/>
      <c r="F302" s="85" t="e">
        <f>VLOOKUP(E302,LOOKUP!$A$1:$B$150,2,FALSE)</f>
        <v>#N/A</v>
      </c>
      <c r="G302" s="97"/>
      <c r="H302" s="98"/>
      <c r="I302" s="86" t="e">
        <f>VLOOKUP(H302,LOOKUP!$I$12:$J$22,2,FALSE)</f>
        <v>#N/A</v>
      </c>
      <c r="J302" s="87" t="e">
        <f>VLOOKUP(E302,LOOKUP!$A$1:$G$201,I302,FALSE)</f>
        <v>#N/A</v>
      </c>
      <c r="K302" s="88" t="e">
        <f t="shared" si="43"/>
        <v>#DIV/0!</v>
      </c>
      <c r="L302" s="88" t="e">
        <f t="shared" si="44"/>
        <v>#DIV/0!</v>
      </c>
      <c r="M302" s="89" t="str">
        <f t="shared" si="45"/>
        <v>NO</v>
      </c>
      <c r="N302" s="90" t="str">
        <f t="shared" si="47"/>
        <v/>
      </c>
      <c r="O302" s="78" t="e">
        <f>VLOOKUP(E302,LOOKUP!$A$1:$G$201,7,FALSE)</f>
        <v>#N/A</v>
      </c>
      <c r="P302" s="79" t="e">
        <f t="shared" si="40"/>
        <v>#N/A</v>
      </c>
      <c r="Q302" s="80" t="str">
        <f t="shared" si="46"/>
        <v/>
      </c>
      <c r="R302" s="93"/>
    </row>
    <row r="303" spans="1:18" ht="16.5" thickBot="1" x14ac:dyDescent="0.3">
      <c r="A303" s="94"/>
      <c r="B303" s="83" t="str">
        <f t="shared" si="41"/>
        <v/>
      </c>
      <c r="C303" s="84" t="str">
        <f t="shared" si="42"/>
        <v/>
      </c>
      <c r="D303" s="85"/>
      <c r="E303" s="96"/>
      <c r="F303" s="85" t="e">
        <f>VLOOKUP(E303,LOOKUP!$A$1:$B$150,2,FALSE)</f>
        <v>#N/A</v>
      </c>
      <c r="G303" s="97"/>
      <c r="H303" s="98"/>
      <c r="I303" s="86" t="e">
        <f>VLOOKUP(H303,LOOKUP!$I$12:$J$22,2,FALSE)</f>
        <v>#N/A</v>
      </c>
      <c r="J303" s="87" t="e">
        <f>VLOOKUP(E303,LOOKUP!$A$1:$G$201,I303,FALSE)</f>
        <v>#N/A</v>
      </c>
      <c r="K303" s="88" t="e">
        <f t="shared" si="43"/>
        <v>#DIV/0!</v>
      </c>
      <c r="L303" s="88" t="e">
        <f t="shared" si="44"/>
        <v>#DIV/0!</v>
      </c>
      <c r="M303" s="89" t="str">
        <f t="shared" si="45"/>
        <v>NO</v>
      </c>
      <c r="N303" s="90" t="str">
        <f t="shared" si="47"/>
        <v/>
      </c>
      <c r="O303" s="78" t="e">
        <f>VLOOKUP(E303,LOOKUP!$A$1:$G$201,7,FALSE)</f>
        <v>#N/A</v>
      </c>
      <c r="P303" s="79" t="e">
        <f t="shared" si="40"/>
        <v>#N/A</v>
      </c>
      <c r="Q303" s="80" t="str">
        <f t="shared" si="46"/>
        <v/>
      </c>
      <c r="R303" s="93"/>
    </row>
    <row r="304" spans="1:18" ht="16.5" thickBot="1" x14ac:dyDescent="0.3">
      <c r="A304" s="94"/>
      <c r="B304" s="83" t="str">
        <f t="shared" si="41"/>
        <v/>
      </c>
      <c r="C304" s="84" t="str">
        <f t="shared" si="42"/>
        <v/>
      </c>
      <c r="D304" s="85"/>
      <c r="E304" s="96"/>
      <c r="F304" s="85" t="e">
        <f>VLOOKUP(E304,LOOKUP!$A$1:$B$150,2,FALSE)</f>
        <v>#N/A</v>
      </c>
      <c r="G304" s="97"/>
      <c r="H304" s="98"/>
      <c r="I304" s="86" t="e">
        <f>VLOOKUP(H304,LOOKUP!$I$12:$J$22,2,FALSE)</f>
        <v>#N/A</v>
      </c>
      <c r="J304" s="87" t="e">
        <f>VLOOKUP(E304,LOOKUP!$A$1:$G$201,I304,FALSE)</f>
        <v>#N/A</v>
      </c>
      <c r="K304" s="88" t="e">
        <f t="shared" si="43"/>
        <v>#DIV/0!</v>
      </c>
      <c r="L304" s="88" t="e">
        <f t="shared" si="44"/>
        <v>#DIV/0!</v>
      </c>
      <c r="M304" s="89" t="str">
        <f t="shared" si="45"/>
        <v>NO</v>
      </c>
      <c r="N304" s="90" t="str">
        <f t="shared" si="47"/>
        <v/>
      </c>
      <c r="O304" s="78" t="e">
        <f>VLOOKUP(E304,LOOKUP!$A$1:$G$201,7,FALSE)</f>
        <v>#N/A</v>
      </c>
      <c r="P304" s="79" t="e">
        <f t="shared" si="40"/>
        <v>#N/A</v>
      </c>
      <c r="Q304" s="80" t="str">
        <f t="shared" si="46"/>
        <v/>
      </c>
      <c r="R304" s="93"/>
    </row>
    <row r="305" spans="1:18" ht="16.5" thickBot="1" x14ac:dyDescent="0.3">
      <c r="A305" s="94"/>
      <c r="B305" s="83" t="str">
        <f t="shared" si="41"/>
        <v/>
      </c>
      <c r="C305" s="84" t="str">
        <f t="shared" si="42"/>
        <v/>
      </c>
      <c r="D305" s="85"/>
      <c r="E305" s="96"/>
      <c r="F305" s="85" t="e">
        <f>VLOOKUP(E305,LOOKUP!$A$1:$B$150,2,FALSE)</f>
        <v>#N/A</v>
      </c>
      <c r="G305" s="97"/>
      <c r="H305" s="98"/>
      <c r="I305" s="86" t="e">
        <f>VLOOKUP(H305,LOOKUP!$I$12:$J$22,2,FALSE)</f>
        <v>#N/A</v>
      </c>
      <c r="J305" s="87" t="e">
        <f>VLOOKUP(E305,LOOKUP!$A$1:$G$201,I305,FALSE)</f>
        <v>#N/A</v>
      </c>
      <c r="K305" s="88" t="e">
        <f t="shared" si="43"/>
        <v>#DIV/0!</v>
      </c>
      <c r="L305" s="88" t="e">
        <f t="shared" si="44"/>
        <v>#DIV/0!</v>
      </c>
      <c r="M305" s="89" t="str">
        <f t="shared" si="45"/>
        <v>NO</v>
      </c>
      <c r="N305" s="90" t="str">
        <f t="shared" si="47"/>
        <v/>
      </c>
      <c r="O305" s="78" t="e">
        <f>VLOOKUP(E305,LOOKUP!$A$1:$G$201,7,FALSE)</f>
        <v>#N/A</v>
      </c>
      <c r="P305" s="79" t="e">
        <f t="shared" si="40"/>
        <v>#N/A</v>
      </c>
      <c r="Q305" s="80" t="str">
        <f t="shared" si="46"/>
        <v/>
      </c>
      <c r="R305" s="93"/>
    </row>
    <row r="306" spans="1:18" ht="16.5" thickBot="1" x14ac:dyDescent="0.3">
      <c r="A306" s="94"/>
      <c r="B306" s="83" t="str">
        <f t="shared" si="41"/>
        <v/>
      </c>
      <c r="C306" s="84" t="str">
        <f t="shared" si="42"/>
        <v/>
      </c>
      <c r="D306" s="85"/>
      <c r="E306" s="96"/>
      <c r="F306" s="85" t="e">
        <f>VLOOKUP(E306,LOOKUP!$A$1:$B$150,2,FALSE)</f>
        <v>#N/A</v>
      </c>
      <c r="G306" s="97"/>
      <c r="H306" s="98"/>
      <c r="I306" s="86" t="e">
        <f>VLOOKUP(H306,LOOKUP!$I$12:$J$22,2,FALSE)</f>
        <v>#N/A</v>
      </c>
      <c r="J306" s="87" t="e">
        <f>VLOOKUP(E306,LOOKUP!$A$1:$G$201,I306,FALSE)</f>
        <v>#N/A</v>
      </c>
      <c r="K306" s="88" t="e">
        <f t="shared" si="43"/>
        <v>#DIV/0!</v>
      </c>
      <c r="L306" s="88" t="e">
        <f t="shared" si="44"/>
        <v>#DIV/0!</v>
      </c>
      <c r="M306" s="89" t="str">
        <f t="shared" si="45"/>
        <v>NO</v>
      </c>
      <c r="N306" s="90" t="str">
        <f t="shared" si="47"/>
        <v/>
      </c>
      <c r="O306" s="78" t="e">
        <f>VLOOKUP(E306,LOOKUP!$A$1:$G$201,7,FALSE)</f>
        <v>#N/A</v>
      </c>
      <c r="P306" s="79" t="e">
        <f t="shared" si="40"/>
        <v>#N/A</v>
      </c>
      <c r="Q306" s="80" t="str">
        <f t="shared" si="46"/>
        <v/>
      </c>
      <c r="R306" s="93"/>
    </row>
    <row r="307" spans="1:18" ht="16.5" thickBot="1" x14ac:dyDescent="0.3">
      <c r="A307" s="94"/>
      <c r="B307" s="83" t="str">
        <f t="shared" si="41"/>
        <v/>
      </c>
      <c r="C307" s="84" t="str">
        <f t="shared" si="42"/>
        <v/>
      </c>
      <c r="D307" s="85"/>
      <c r="E307" s="96"/>
      <c r="F307" s="85" t="e">
        <f>VLOOKUP(E307,LOOKUP!$A$1:$B$150,2,FALSE)</f>
        <v>#N/A</v>
      </c>
      <c r="G307" s="97"/>
      <c r="H307" s="98"/>
      <c r="I307" s="86" t="e">
        <f>VLOOKUP(H307,LOOKUP!$I$12:$J$22,2,FALSE)</f>
        <v>#N/A</v>
      </c>
      <c r="J307" s="87" t="e">
        <f>VLOOKUP(E307,LOOKUP!$A$1:$G$201,I307,FALSE)</f>
        <v>#N/A</v>
      </c>
      <c r="K307" s="88" t="e">
        <f t="shared" si="43"/>
        <v>#DIV/0!</v>
      </c>
      <c r="L307" s="88" t="e">
        <f t="shared" si="44"/>
        <v>#DIV/0!</v>
      </c>
      <c r="M307" s="89" t="str">
        <f t="shared" si="45"/>
        <v>NO</v>
      </c>
      <c r="N307" s="90" t="str">
        <f t="shared" si="47"/>
        <v/>
      </c>
      <c r="O307" s="78" t="e">
        <f>VLOOKUP(E307,LOOKUP!$A$1:$G$201,7,FALSE)</f>
        <v>#N/A</v>
      </c>
      <c r="P307" s="79" t="e">
        <f t="shared" si="40"/>
        <v>#N/A</v>
      </c>
      <c r="Q307" s="80" t="str">
        <f t="shared" si="46"/>
        <v/>
      </c>
      <c r="R307" s="93"/>
    </row>
    <row r="308" spans="1:18" ht="16.5" thickBot="1" x14ac:dyDescent="0.3">
      <c r="A308" s="94"/>
      <c r="B308" s="83" t="str">
        <f t="shared" si="41"/>
        <v/>
      </c>
      <c r="C308" s="84" t="str">
        <f t="shared" si="42"/>
        <v/>
      </c>
      <c r="D308" s="85"/>
      <c r="E308" s="96"/>
      <c r="F308" s="85" t="e">
        <f>VLOOKUP(E308,LOOKUP!$A$1:$B$150,2,FALSE)</f>
        <v>#N/A</v>
      </c>
      <c r="G308" s="97"/>
      <c r="H308" s="98"/>
      <c r="I308" s="86" t="e">
        <f>VLOOKUP(H308,LOOKUP!$I$12:$J$22,2,FALSE)</f>
        <v>#N/A</v>
      </c>
      <c r="J308" s="87" t="e">
        <f>VLOOKUP(E308,LOOKUP!$A$1:$G$201,I308,FALSE)</f>
        <v>#N/A</v>
      </c>
      <c r="K308" s="88" t="e">
        <f t="shared" si="43"/>
        <v>#DIV/0!</v>
      </c>
      <c r="L308" s="88" t="e">
        <f t="shared" si="44"/>
        <v>#DIV/0!</v>
      </c>
      <c r="M308" s="89" t="str">
        <f t="shared" si="45"/>
        <v>NO</v>
      </c>
      <c r="N308" s="90" t="str">
        <f t="shared" si="47"/>
        <v/>
      </c>
      <c r="O308" s="78" t="e">
        <f>VLOOKUP(E308,LOOKUP!$A$1:$G$201,7,FALSE)</f>
        <v>#N/A</v>
      </c>
      <c r="P308" s="79" t="e">
        <f t="shared" si="40"/>
        <v>#N/A</v>
      </c>
      <c r="Q308" s="80" t="str">
        <f t="shared" si="46"/>
        <v/>
      </c>
      <c r="R308" s="93"/>
    </row>
    <row r="309" spans="1:18" ht="16.5" thickBot="1" x14ac:dyDescent="0.3">
      <c r="A309" s="94"/>
      <c r="B309" s="83" t="str">
        <f t="shared" si="41"/>
        <v/>
      </c>
      <c r="C309" s="84" t="str">
        <f t="shared" si="42"/>
        <v/>
      </c>
      <c r="D309" s="85"/>
      <c r="E309" s="96"/>
      <c r="F309" s="85" t="e">
        <f>VLOOKUP(E309,LOOKUP!$A$1:$B$150,2,FALSE)</f>
        <v>#N/A</v>
      </c>
      <c r="G309" s="97"/>
      <c r="H309" s="98"/>
      <c r="I309" s="86" t="e">
        <f>VLOOKUP(H309,LOOKUP!$I$12:$J$22,2,FALSE)</f>
        <v>#N/A</v>
      </c>
      <c r="J309" s="87" t="e">
        <f>VLOOKUP(E309,LOOKUP!$A$1:$G$201,I309,FALSE)</f>
        <v>#N/A</v>
      </c>
      <c r="K309" s="88" t="e">
        <f t="shared" si="43"/>
        <v>#DIV/0!</v>
      </c>
      <c r="L309" s="88" t="e">
        <f t="shared" si="44"/>
        <v>#DIV/0!</v>
      </c>
      <c r="M309" s="89" t="str">
        <f t="shared" si="45"/>
        <v>NO</v>
      </c>
      <c r="N309" s="90" t="str">
        <f t="shared" si="47"/>
        <v/>
      </c>
      <c r="O309" s="78" t="e">
        <f>VLOOKUP(E309,LOOKUP!$A$1:$G$201,7,FALSE)</f>
        <v>#N/A</v>
      </c>
      <c r="P309" s="79" t="e">
        <f t="shared" si="40"/>
        <v>#N/A</v>
      </c>
      <c r="Q309" s="80" t="str">
        <f t="shared" si="46"/>
        <v/>
      </c>
      <c r="R309" s="93"/>
    </row>
    <row r="310" spans="1:18" ht="16.5" thickBot="1" x14ac:dyDescent="0.3">
      <c r="A310" s="94"/>
      <c r="B310" s="83" t="str">
        <f t="shared" si="41"/>
        <v/>
      </c>
      <c r="C310" s="84" t="str">
        <f t="shared" si="42"/>
        <v/>
      </c>
      <c r="D310" s="85"/>
      <c r="E310" s="96"/>
      <c r="F310" s="85" t="e">
        <f>VLOOKUP(E310,LOOKUP!$A$1:$B$150,2,FALSE)</f>
        <v>#N/A</v>
      </c>
      <c r="G310" s="97"/>
      <c r="H310" s="98"/>
      <c r="I310" s="86" t="e">
        <f>VLOOKUP(H310,LOOKUP!$I$12:$J$22,2,FALSE)</f>
        <v>#N/A</v>
      </c>
      <c r="J310" s="87" t="e">
        <f>VLOOKUP(E310,LOOKUP!$A$1:$G$201,I310,FALSE)</f>
        <v>#N/A</v>
      </c>
      <c r="K310" s="88" t="e">
        <f t="shared" si="43"/>
        <v>#DIV/0!</v>
      </c>
      <c r="L310" s="88" t="e">
        <f t="shared" si="44"/>
        <v>#DIV/0!</v>
      </c>
      <c r="M310" s="89" t="str">
        <f t="shared" si="45"/>
        <v>NO</v>
      </c>
      <c r="N310" s="90" t="str">
        <f t="shared" si="47"/>
        <v/>
      </c>
      <c r="O310" s="78" t="e">
        <f>VLOOKUP(E310,LOOKUP!$A$1:$G$201,7,FALSE)</f>
        <v>#N/A</v>
      </c>
      <c r="P310" s="79" t="e">
        <f t="shared" si="40"/>
        <v>#N/A</v>
      </c>
      <c r="Q310" s="80" t="str">
        <f t="shared" si="46"/>
        <v/>
      </c>
      <c r="R310" s="93"/>
    </row>
    <row r="311" spans="1:18" ht="16.5" thickBot="1" x14ac:dyDescent="0.3">
      <c r="A311" s="94"/>
      <c r="B311" s="83" t="str">
        <f t="shared" si="41"/>
        <v/>
      </c>
      <c r="C311" s="84" t="str">
        <f t="shared" si="42"/>
        <v/>
      </c>
      <c r="D311" s="85"/>
      <c r="E311" s="96"/>
      <c r="F311" s="85" t="e">
        <f>VLOOKUP(E311,LOOKUP!$A$1:$B$150,2,FALSE)</f>
        <v>#N/A</v>
      </c>
      <c r="G311" s="97"/>
      <c r="H311" s="98"/>
      <c r="I311" s="86" t="e">
        <f>VLOOKUP(H311,LOOKUP!$I$12:$J$22,2,FALSE)</f>
        <v>#N/A</v>
      </c>
      <c r="J311" s="87" t="e">
        <f>VLOOKUP(E311,LOOKUP!$A$1:$G$201,I311,FALSE)</f>
        <v>#N/A</v>
      </c>
      <c r="K311" s="88" t="e">
        <f t="shared" si="43"/>
        <v>#DIV/0!</v>
      </c>
      <c r="L311" s="88" t="e">
        <f t="shared" si="44"/>
        <v>#DIV/0!</v>
      </c>
      <c r="M311" s="89" t="str">
        <f t="shared" si="45"/>
        <v>NO</v>
      </c>
      <c r="N311" s="90" t="str">
        <f t="shared" si="47"/>
        <v/>
      </c>
      <c r="O311" s="78" t="e">
        <f>VLOOKUP(E311,LOOKUP!$A$1:$G$201,7,FALSE)</f>
        <v>#N/A</v>
      </c>
      <c r="P311" s="79" t="e">
        <f t="shared" si="40"/>
        <v>#N/A</v>
      </c>
      <c r="Q311" s="80" t="str">
        <f t="shared" si="46"/>
        <v/>
      </c>
      <c r="R311" s="93"/>
    </row>
    <row r="312" spans="1:18" ht="16.5" thickBot="1" x14ac:dyDescent="0.3">
      <c r="A312" s="94"/>
      <c r="B312" s="83" t="str">
        <f t="shared" si="41"/>
        <v/>
      </c>
      <c r="C312" s="84" t="str">
        <f t="shared" si="42"/>
        <v/>
      </c>
      <c r="D312" s="85"/>
      <c r="E312" s="96"/>
      <c r="F312" s="85" t="e">
        <f>VLOOKUP(E312,LOOKUP!$A$1:$B$150,2,FALSE)</f>
        <v>#N/A</v>
      </c>
      <c r="G312" s="97"/>
      <c r="H312" s="98"/>
      <c r="I312" s="86" t="e">
        <f>VLOOKUP(H312,LOOKUP!$I$12:$J$22,2,FALSE)</f>
        <v>#N/A</v>
      </c>
      <c r="J312" s="87" t="e">
        <f>VLOOKUP(E312,LOOKUP!$A$1:$G$201,I312,FALSE)</f>
        <v>#N/A</v>
      </c>
      <c r="K312" s="88" t="e">
        <f t="shared" si="43"/>
        <v>#DIV/0!</v>
      </c>
      <c r="L312" s="88" t="e">
        <f t="shared" si="44"/>
        <v>#DIV/0!</v>
      </c>
      <c r="M312" s="89" t="str">
        <f t="shared" si="45"/>
        <v>NO</v>
      </c>
      <c r="N312" s="90" t="str">
        <f t="shared" si="47"/>
        <v/>
      </c>
      <c r="O312" s="78" t="e">
        <f>VLOOKUP(E312,LOOKUP!$A$1:$G$201,7,FALSE)</f>
        <v>#N/A</v>
      </c>
      <c r="P312" s="79" t="e">
        <f t="shared" si="40"/>
        <v>#N/A</v>
      </c>
      <c r="Q312" s="80" t="str">
        <f t="shared" si="46"/>
        <v/>
      </c>
      <c r="R312" s="93"/>
    </row>
    <row r="313" spans="1:18" ht="16.5" thickBot="1" x14ac:dyDescent="0.3">
      <c r="A313" s="94"/>
      <c r="B313" s="83" t="str">
        <f t="shared" si="41"/>
        <v/>
      </c>
      <c r="C313" s="84" t="str">
        <f t="shared" si="42"/>
        <v/>
      </c>
      <c r="D313" s="85"/>
      <c r="E313" s="96"/>
      <c r="F313" s="85" t="e">
        <f>VLOOKUP(E313,LOOKUP!$A$1:$B$150,2,FALSE)</f>
        <v>#N/A</v>
      </c>
      <c r="G313" s="97"/>
      <c r="H313" s="98"/>
      <c r="I313" s="86" t="e">
        <f>VLOOKUP(H313,LOOKUP!$I$12:$J$22,2,FALSE)</f>
        <v>#N/A</v>
      </c>
      <c r="J313" s="87" t="e">
        <f>VLOOKUP(E313,LOOKUP!$A$1:$G$201,I313,FALSE)</f>
        <v>#N/A</v>
      </c>
      <c r="K313" s="88" t="e">
        <f t="shared" si="43"/>
        <v>#DIV/0!</v>
      </c>
      <c r="L313" s="88" t="e">
        <f t="shared" si="44"/>
        <v>#DIV/0!</v>
      </c>
      <c r="M313" s="89" t="str">
        <f t="shared" si="45"/>
        <v>NO</v>
      </c>
      <c r="N313" s="90" t="str">
        <f t="shared" si="47"/>
        <v/>
      </c>
      <c r="O313" s="78" t="e">
        <f>VLOOKUP(E313,LOOKUP!$A$1:$G$201,7,FALSE)</f>
        <v>#N/A</v>
      </c>
      <c r="P313" s="79" t="e">
        <f t="shared" si="40"/>
        <v>#N/A</v>
      </c>
      <c r="Q313" s="80" t="str">
        <f t="shared" si="46"/>
        <v/>
      </c>
      <c r="R313" s="93"/>
    </row>
    <row r="314" spans="1:18" ht="16.5" thickBot="1" x14ac:dyDescent="0.3">
      <c r="A314" s="94"/>
      <c r="B314" s="83" t="str">
        <f t="shared" si="41"/>
        <v/>
      </c>
      <c r="C314" s="84" t="str">
        <f t="shared" si="42"/>
        <v/>
      </c>
      <c r="D314" s="85"/>
      <c r="E314" s="96"/>
      <c r="F314" s="85" t="e">
        <f>VLOOKUP(E314,LOOKUP!$A$1:$B$150,2,FALSE)</f>
        <v>#N/A</v>
      </c>
      <c r="G314" s="97"/>
      <c r="H314" s="98"/>
      <c r="I314" s="86" t="e">
        <f>VLOOKUP(H314,LOOKUP!$I$12:$J$22,2,FALSE)</f>
        <v>#N/A</v>
      </c>
      <c r="J314" s="87" t="e">
        <f>VLOOKUP(E314,LOOKUP!$A$1:$G$201,I314,FALSE)</f>
        <v>#N/A</v>
      </c>
      <c r="K314" s="88" t="e">
        <f t="shared" si="43"/>
        <v>#DIV/0!</v>
      </c>
      <c r="L314" s="88" t="e">
        <f t="shared" si="44"/>
        <v>#DIV/0!</v>
      </c>
      <c r="M314" s="89" t="str">
        <f t="shared" si="45"/>
        <v>NO</v>
      </c>
      <c r="N314" s="90" t="str">
        <f t="shared" si="47"/>
        <v/>
      </c>
      <c r="O314" s="78" t="e">
        <f>VLOOKUP(E314,LOOKUP!$A$1:$G$201,7,FALSE)</f>
        <v>#N/A</v>
      </c>
      <c r="P314" s="79" t="e">
        <f t="shared" si="40"/>
        <v>#N/A</v>
      </c>
      <c r="Q314" s="80" t="str">
        <f t="shared" si="46"/>
        <v/>
      </c>
      <c r="R314" s="93"/>
    </row>
    <row r="315" spans="1:18" ht="16.5" thickBot="1" x14ac:dyDescent="0.3">
      <c r="A315" s="94"/>
      <c r="B315" s="83" t="str">
        <f t="shared" si="41"/>
        <v/>
      </c>
      <c r="C315" s="84" t="str">
        <f t="shared" si="42"/>
        <v/>
      </c>
      <c r="D315" s="85"/>
      <c r="E315" s="96"/>
      <c r="F315" s="85" t="e">
        <f>VLOOKUP(E315,LOOKUP!$A$1:$B$150,2,FALSE)</f>
        <v>#N/A</v>
      </c>
      <c r="G315" s="97"/>
      <c r="H315" s="98"/>
      <c r="I315" s="86" t="e">
        <f>VLOOKUP(H315,LOOKUP!$I$12:$J$22,2,FALSE)</f>
        <v>#N/A</v>
      </c>
      <c r="J315" s="87" t="e">
        <f>VLOOKUP(E315,LOOKUP!$A$1:$G$201,I315,FALSE)</f>
        <v>#N/A</v>
      </c>
      <c r="K315" s="88" t="e">
        <f t="shared" si="43"/>
        <v>#DIV/0!</v>
      </c>
      <c r="L315" s="88" t="e">
        <f t="shared" si="44"/>
        <v>#DIV/0!</v>
      </c>
      <c r="M315" s="89" t="str">
        <f t="shared" si="45"/>
        <v>NO</v>
      </c>
      <c r="N315" s="90" t="str">
        <f t="shared" si="47"/>
        <v/>
      </c>
      <c r="O315" s="78" t="e">
        <f>VLOOKUP(E315,LOOKUP!$A$1:$G$201,7,FALSE)</f>
        <v>#N/A</v>
      </c>
      <c r="P315" s="79" t="e">
        <f t="shared" si="40"/>
        <v>#N/A</v>
      </c>
      <c r="Q315" s="80" t="str">
        <f t="shared" si="46"/>
        <v/>
      </c>
      <c r="R315" s="93"/>
    </row>
    <row r="316" spans="1:18" ht="16.5" thickBot="1" x14ac:dyDescent="0.3">
      <c r="A316" s="94"/>
      <c r="B316" s="83" t="str">
        <f t="shared" si="41"/>
        <v/>
      </c>
      <c r="C316" s="84" t="str">
        <f t="shared" si="42"/>
        <v/>
      </c>
      <c r="D316" s="85"/>
      <c r="E316" s="96"/>
      <c r="F316" s="85" t="e">
        <f>VLOOKUP(E316,LOOKUP!$A$1:$B$150,2,FALSE)</f>
        <v>#N/A</v>
      </c>
      <c r="G316" s="97"/>
      <c r="H316" s="98"/>
      <c r="I316" s="86" t="e">
        <f>VLOOKUP(H316,LOOKUP!$I$12:$J$22,2,FALSE)</f>
        <v>#N/A</v>
      </c>
      <c r="J316" s="87" t="e">
        <f>VLOOKUP(E316,LOOKUP!$A$1:$G$201,I316,FALSE)</f>
        <v>#N/A</v>
      </c>
      <c r="K316" s="88" t="e">
        <f t="shared" si="43"/>
        <v>#DIV/0!</v>
      </c>
      <c r="L316" s="88" t="e">
        <f t="shared" si="44"/>
        <v>#DIV/0!</v>
      </c>
      <c r="M316" s="89" t="str">
        <f t="shared" si="45"/>
        <v>NO</v>
      </c>
      <c r="N316" s="90" t="str">
        <f t="shared" si="47"/>
        <v/>
      </c>
      <c r="O316" s="78" t="e">
        <f>VLOOKUP(E316,LOOKUP!$A$1:$G$201,7,FALSE)</f>
        <v>#N/A</v>
      </c>
      <c r="P316" s="79" t="e">
        <f t="shared" si="40"/>
        <v>#N/A</v>
      </c>
      <c r="Q316" s="80" t="str">
        <f t="shared" si="46"/>
        <v/>
      </c>
      <c r="R316" s="93"/>
    </row>
    <row r="317" spans="1:18" ht="16.5" thickBot="1" x14ac:dyDescent="0.3">
      <c r="A317" s="94"/>
      <c r="B317" s="83" t="str">
        <f t="shared" si="41"/>
        <v/>
      </c>
      <c r="C317" s="84" t="str">
        <f t="shared" si="42"/>
        <v/>
      </c>
      <c r="D317" s="85"/>
      <c r="E317" s="96"/>
      <c r="F317" s="85" t="e">
        <f>VLOOKUP(E317,LOOKUP!$A$1:$B$150,2,FALSE)</f>
        <v>#N/A</v>
      </c>
      <c r="G317" s="97"/>
      <c r="H317" s="98"/>
      <c r="I317" s="86" t="e">
        <f>VLOOKUP(H317,LOOKUP!$I$12:$J$22,2,FALSE)</f>
        <v>#N/A</v>
      </c>
      <c r="J317" s="87" t="e">
        <f>VLOOKUP(E317,LOOKUP!$A$1:$G$201,I317,FALSE)</f>
        <v>#N/A</v>
      </c>
      <c r="K317" s="88" t="e">
        <f t="shared" si="43"/>
        <v>#DIV/0!</v>
      </c>
      <c r="L317" s="88" t="e">
        <f t="shared" si="44"/>
        <v>#DIV/0!</v>
      </c>
      <c r="M317" s="89" t="str">
        <f t="shared" si="45"/>
        <v>NO</v>
      </c>
      <c r="N317" s="90" t="str">
        <f t="shared" si="47"/>
        <v/>
      </c>
      <c r="O317" s="78" t="e">
        <f>VLOOKUP(E317,LOOKUP!$A$1:$G$201,7,FALSE)</f>
        <v>#N/A</v>
      </c>
      <c r="P317" s="79" t="e">
        <f t="shared" si="40"/>
        <v>#N/A</v>
      </c>
      <c r="Q317" s="80" t="str">
        <f t="shared" si="46"/>
        <v/>
      </c>
      <c r="R317" s="93"/>
    </row>
    <row r="318" spans="1:18" ht="16.5" thickBot="1" x14ac:dyDescent="0.3">
      <c r="A318" s="94"/>
      <c r="B318" s="83" t="str">
        <f t="shared" si="41"/>
        <v/>
      </c>
      <c r="C318" s="84" t="str">
        <f t="shared" si="42"/>
        <v/>
      </c>
      <c r="D318" s="85"/>
      <c r="E318" s="96"/>
      <c r="F318" s="85" t="e">
        <f>VLOOKUP(E318,LOOKUP!$A$1:$B$150,2,FALSE)</f>
        <v>#N/A</v>
      </c>
      <c r="G318" s="97"/>
      <c r="H318" s="98"/>
      <c r="I318" s="86" t="e">
        <f>VLOOKUP(H318,LOOKUP!$I$12:$J$22,2,FALSE)</f>
        <v>#N/A</v>
      </c>
      <c r="J318" s="87" t="e">
        <f>VLOOKUP(E318,LOOKUP!$A$1:$G$201,I318,FALSE)</f>
        <v>#N/A</v>
      </c>
      <c r="K318" s="88" t="e">
        <f t="shared" si="43"/>
        <v>#DIV/0!</v>
      </c>
      <c r="L318" s="88" t="e">
        <f t="shared" si="44"/>
        <v>#DIV/0!</v>
      </c>
      <c r="M318" s="89" t="str">
        <f t="shared" si="45"/>
        <v>NO</v>
      </c>
      <c r="N318" s="90" t="str">
        <f t="shared" si="47"/>
        <v/>
      </c>
      <c r="O318" s="78" t="e">
        <f>VLOOKUP(E318,LOOKUP!$A$1:$G$201,7,FALSE)</f>
        <v>#N/A</v>
      </c>
      <c r="P318" s="79" t="e">
        <f t="shared" si="40"/>
        <v>#N/A</v>
      </c>
      <c r="Q318" s="80" t="str">
        <f t="shared" si="46"/>
        <v/>
      </c>
      <c r="R318" s="93"/>
    </row>
    <row r="319" spans="1:18" ht="16.5" thickBot="1" x14ac:dyDescent="0.3">
      <c r="A319" s="94"/>
      <c r="B319" s="83" t="str">
        <f t="shared" si="41"/>
        <v/>
      </c>
      <c r="C319" s="84" t="str">
        <f t="shared" si="42"/>
        <v/>
      </c>
      <c r="D319" s="85"/>
      <c r="E319" s="96"/>
      <c r="F319" s="85" t="e">
        <f>VLOOKUP(E319,LOOKUP!$A$1:$B$150,2,FALSE)</f>
        <v>#N/A</v>
      </c>
      <c r="G319" s="97"/>
      <c r="H319" s="98"/>
      <c r="I319" s="86" t="e">
        <f>VLOOKUP(H319,LOOKUP!$I$12:$J$22,2,FALSE)</f>
        <v>#N/A</v>
      </c>
      <c r="J319" s="87" t="e">
        <f>VLOOKUP(E319,LOOKUP!$A$1:$G$201,I319,FALSE)</f>
        <v>#N/A</v>
      </c>
      <c r="K319" s="88" t="e">
        <f t="shared" si="43"/>
        <v>#DIV/0!</v>
      </c>
      <c r="L319" s="88" t="e">
        <f t="shared" si="44"/>
        <v>#DIV/0!</v>
      </c>
      <c r="M319" s="89" t="str">
        <f t="shared" si="45"/>
        <v>NO</v>
      </c>
      <c r="N319" s="90" t="str">
        <f t="shared" si="47"/>
        <v/>
      </c>
      <c r="O319" s="78" t="e">
        <f>VLOOKUP(E319,LOOKUP!$A$1:$G$201,7,FALSE)</f>
        <v>#N/A</v>
      </c>
      <c r="P319" s="79" t="e">
        <f t="shared" si="40"/>
        <v>#N/A</v>
      </c>
      <c r="Q319" s="80" t="str">
        <f t="shared" si="46"/>
        <v/>
      </c>
      <c r="R319" s="93"/>
    </row>
    <row r="320" spans="1:18" ht="16.5" thickBot="1" x14ac:dyDescent="0.3">
      <c r="A320" s="94"/>
      <c r="B320" s="83" t="str">
        <f t="shared" si="41"/>
        <v/>
      </c>
      <c r="C320" s="84" t="str">
        <f t="shared" si="42"/>
        <v/>
      </c>
      <c r="D320" s="85"/>
      <c r="E320" s="96"/>
      <c r="F320" s="85" t="e">
        <f>VLOOKUP(E320,LOOKUP!$A$1:$B$150,2,FALSE)</f>
        <v>#N/A</v>
      </c>
      <c r="G320" s="97"/>
      <c r="H320" s="98"/>
      <c r="I320" s="86" t="e">
        <f>VLOOKUP(H320,LOOKUP!$I$12:$J$22,2,FALSE)</f>
        <v>#N/A</v>
      </c>
      <c r="J320" s="87" t="e">
        <f>VLOOKUP(E320,LOOKUP!$A$1:$G$201,I320,FALSE)</f>
        <v>#N/A</v>
      </c>
      <c r="K320" s="88" t="e">
        <f t="shared" si="43"/>
        <v>#DIV/0!</v>
      </c>
      <c r="L320" s="88" t="e">
        <f t="shared" si="44"/>
        <v>#DIV/0!</v>
      </c>
      <c r="M320" s="89" t="str">
        <f t="shared" si="45"/>
        <v>NO</v>
      </c>
      <c r="N320" s="90" t="str">
        <f t="shared" si="47"/>
        <v/>
      </c>
      <c r="O320" s="78" t="e">
        <f>VLOOKUP(E320,LOOKUP!$A$1:$G$201,7,FALSE)</f>
        <v>#N/A</v>
      </c>
      <c r="P320" s="79" t="e">
        <f t="shared" si="40"/>
        <v>#N/A</v>
      </c>
      <c r="Q320" s="80" t="str">
        <f t="shared" si="46"/>
        <v/>
      </c>
      <c r="R320" s="93"/>
    </row>
    <row r="321" spans="1:18" ht="16.5" thickBot="1" x14ac:dyDescent="0.3">
      <c r="A321" s="94"/>
      <c r="B321" s="83" t="str">
        <f t="shared" si="41"/>
        <v/>
      </c>
      <c r="C321" s="84" t="str">
        <f t="shared" si="42"/>
        <v/>
      </c>
      <c r="D321" s="85"/>
      <c r="E321" s="96"/>
      <c r="F321" s="85" t="e">
        <f>VLOOKUP(E321,LOOKUP!$A$1:$B$150,2,FALSE)</f>
        <v>#N/A</v>
      </c>
      <c r="G321" s="97"/>
      <c r="H321" s="98"/>
      <c r="I321" s="86" t="e">
        <f>VLOOKUP(H321,LOOKUP!$I$12:$J$22,2,FALSE)</f>
        <v>#N/A</v>
      </c>
      <c r="J321" s="87" t="e">
        <f>VLOOKUP(E321,LOOKUP!$A$1:$G$201,I321,FALSE)</f>
        <v>#N/A</v>
      </c>
      <c r="K321" s="88" t="e">
        <f t="shared" si="43"/>
        <v>#DIV/0!</v>
      </c>
      <c r="L321" s="88" t="e">
        <f t="shared" si="44"/>
        <v>#DIV/0!</v>
      </c>
      <c r="M321" s="89" t="str">
        <f t="shared" si="45"/>
        <v>NO</v>
      </c>
      <c r="N321" s="90" t="str">
        <f t="shared" si="47"/>
        <v/>
      </c>
      <c r="O321" s="78" t="e">
        <f>VLOOKUP(E321,LOOKUP!$A$1:$G$201,7,FALSE)</f>
        <v>#N/A</v>
      </c>
      <c r="P321" s="79" t="e">
        <f t="shared" si="40"/>
        <v>#N/A</v>
      </c>
      <c r="Q321" s="80" t="str">
        <f t="shared" si="46"/>
        <v/>
      </c>
      <c r="R321" s="93"/>
    </row>
    <row r="322" spans="1:18" ht="16.5" thickBot="1" x14ac:dyDescent="0.3">
      <c r="A322" s="94"/>
      <c r="B322" s="83" t="str">
        <f t="shared" si="41"/>
        <v/>
      </c>
      <c r="C322" s="84" t="str">
        <f t="shared" si="42"/>
        <v/>
      </c>
      <c r="D322" s="85"/>
      <c r="E322" s="96"/>
      <c r="F322" s="85" t="e">
        <f>VLOOKUP(E322,LOOKUP!$A$1:$B$150,2,FALSE)</f>
        <v>#N/A</v>
      </c>
      <c r="G322" s="97"/>
      <c r="H322" s="98"/>
      <c r="I322" s="86" t="e">
        <f>VLOOKUP(H322,LOOKUP!$I$12:$J$22,2,FALSE)</f>
        <v>#N/A</v>
      </c>
      <c r="J322" s="87" t="e">
        <f>VLOOKUP(E322,LOOKUP!$A$1:$G$201,I322,FALSE)</f>
        <v>#N/A</v>
      </c>
      <c r="K322" s="88" t="e">
        <f t="shared" si="43"/>
        <v>#DIV/0!</v>
      </c>
      <c r="L322" s="88" t="e">
        <f t="shared" si="44"/>
        <v>#DIV/0!</v>
      </c>
      <c r="M322" s="89" t="str">
        <f t="shared" si="45"/>
        <v>NO</v>
      </c>
      <c r="N322" s="90" t="str">
        <f t="shared" si="47"/>
        <v/>
      </c>
      <c r="O322" s="78" t="e">
        <f>VLOOKUP(E322,LOOKUP!$A$1:$G$201,7,FALSE)</f>
        <v>#N/A</v>
      </c>
      <c r="P322" s="79" t="e">
        <f t="shared" si="40"/>
        <v>#N/A</v>
      </c>
      <c r="Q322" s="80" t="str">
        <f t="shared" si="46"/>
        <v/>
      </c>
      <c r="R322" s="93"/>
    </row>
    <row r="323" spans="1:18" ht="16.5" thickBot="1" x14ac:dyDescent="0.3">
      <c r="A323" s="94"/>
      <c r="B323" s="83" t="str">
        <f t="shared" si="41"/>
        <v/>
      </c>
      <c r="C323" s="84" t="str">
        <f t="shared" si="42"/>
        <v/>
      </c>
      <c r="D323" s="85"/>
      <c r="E323" s="96"/>
      <c r="F323" s="85" t="e">
        <f>VLOOKUP(E323,LOOKUP!$A$1:$B$150,2,FALSE)</f>
        <v>#N/A</v>
      </c>
      <c r="G323" s="97"/>
      <c r="H323" s="98"/>
      <c r="I323" s="86" t="e">
        <f>VLOOKUP(H323,LOOKUP!$I$12:$J$22,2,FALSE)</f>
        <v>#N/A</v>
      </c>
      <c r="J323" s="87" t="e">
        <f>VLOOKUP(E323,LOOKUP!$A$1:$G$201,I323,FALSE)</f>
        <v>#N/A</v>
      </c>
      <c r="K323" s="88" t="e">
        <f t="shared" si="43"/>
        <v>#DIV/0!</v>
      </c>
      <c r="L323" s="88" t="e">
        <f t="shared" si="44"/>
        <v>#DIV/0!</v>
      </c>
      <c r="M323" s="89" t="str">
        <f t="shared" si="45"/>
        <v>NO</v>
      </c>
      <c r="N323" s="90" t="str">
        <f t="shared" si="47"/>
        <v/>
      </c>
      <c r="O323" s="78" t="e">
        <f>VLOOKUP(E323,LOOKUP!$A$1:$G$201,7,FALSE)</f>
        <v>#N/A</v>
      </c>
      <c r="P323" s="79" t="e">
        <f t="shared" si="40"/>
        <v>#N/A</v>
      </c>
      <c r="Q323" s="80" t="str">
        <f t="shared" si="46"/>
        <v/>
      </c>
      <c r="R323" s="93"/>
    </row>
    <row r="324" spans="1:18" ht="16.5" thickBot="1" x14ac:dyDescent="0.3">
      <c r="A324" s="94"/>
      <c r="B324" s="83" t="str">
        <f t="shared" si="41"/>
        <v/>
      </c>
      <c r="C324" s="84" t="str">
        <f t="shared" si="42"/>
        <v/>
      </c>
      <c r="D324" s="85"/>
      <c r="E324" s="96"/>
      <c r="F324" s="85" t="e">
        <f>VLOOKUP(E324,LOOKUP!$A$1:$B$150,2,FALSE)</f>
        <v>#N/A</v>
      </c>
      <c r="G324" s="97"/>
      <c r="H324" s="98"/>
      <c r="I324" s="86" t="e">
        <f>VLOOKUP(H324,LOOKUP!$I$12:$J$22,2,FALSE)</f>
        <v>#N/A</v>
      </c>
      <c r="J324" s="87" t="e">
        <f>VLOOKUP(E324,LOOKUP!$A$1:$G$201,I324,FALSE)</f>
        <v>#N/A</v>
      </c>
      <c r="K324" s="88" t="e">
        <f t="shared" si="43"/>
        <v>#DIV/0!</v>
      </c>
      <c r="L324" s="88" t="e">
        <f t="shared" si="44"/>
        <v>#DIV/0!</v>
      </c>
      <c r="M324" s="89" t="str">
        <f t="shared" si="45"/>
        <v>NO</v>
      </c>
      <c r="N324" s="90" t="str">
        <f t="shared" si="47"/>
        <v/>
      </c>
      <c r="O324" s="78" t="e">
        <f>VLOOKUP(E324,LOOKUP!$A$1:$G$201,7,FALSE)</f>
        <v>#N/A</v>
      </c>
      <c r="P324" s="79" t="e">
        <f t="shared" si="40"/>
        <v>#N/A</v>
      </c>
      <c r="Q324" s="80" t="str">
        <f t="shared" si="46"/>
        <v/>
      </c>
      <c r="R324" s="93"/>
    </row>
    <row r="325" spans="1:18" ht="16.5" thickBot="1" x14ac:dyDescent="0.3">
      <c r="A325" s="94"/>
      <c r="B325" s="83" t="str">
        <f t="shared" si="41"/>
        <v/>
      </c>
      <c r="C325" s="84" t="str">
        <f t="shared" si="42"/>
        <v/>
      </c>
      <c r="D325" s="85"/>
      <c r="E325" s="96"/>
      <c r="F325" s="85" t="e">
        <f>VLOOKUP(E325,LOOKUP!$A$1:$B$150,2,FALSE)</f>
        <v>#N/A</v>
      </c>
      <c r="G325" s="97"/>
      <c r="H325" s="98"/>
      <c r="I325" s="86" t="e">
        <f>VLOOKUP(H325,LOOKUP!$I$12:$J$22,2,FALSE)</f>
        <v>#N/A</v>
      </c>
      <c r="J325" s="87" t="e">
        <f>VLOOKUP(E325,LOOKUP!$A$1:$G$201,I325,FALSE)</f>
        <v>#N/A</v>
      </c>
      <c r="K325" s="88" t="e">
        <f t="shared" si="43"/>
        <v>#DIV/0!</v>
      </c>
      <c r="L325" s="88" t="e">
        <f t="shared" si="44"/>
        <v>#DIV/0!</v>
      </c>
      <c r="M325" s="89" t="str">
        <f t="shared" si="45"/>
        <v>NO</v>
      </c>
      <c r="N325" s="90" t="str">
        <f t="shared" si="47"/>
        <v/>
      </c>
      <c r="O325" s="78" t="e">
        <f>VLOOKUP(E325,LOOKUP!$A$1:$G$201,7,FALSE)</f>
        <v>#N/A</v>
      </c>
      <c r="P325" s="79" t="e">
        <f t="shared" si="40"/>
        <v>#N/A</v>
      </c>
      <c r="Q325" s="80" t="str">
        <f t="shared" si="46"/>
        <v/>
      </c>
      <c r="R325" s="93"/>
    </row>
    <row r="326" spans="1:18" ht="16.5" thickBot="1" x14ac:dyDescent="0.3">
      <c r="A326" s="94"/>
      <c r="B326" s="83" t="str">
        <f t="shared" si="41"/>
        <v/>
      </c>
      <c r="C326" s="84" t="str">
        <f t="shared" si="42"/>
        <v/>
      </c>
      <c r="D326" s="85"/>
      <c r="E326" s="96"/>
      <c r="F326" s="85" t="e">
        <f>VLOOKUP(E326,LOOKUP!$A$1:$B$150,2,FALSE)</f>
        <v>#N/A</v>
      </c>
      <c r="G326" s="97"/>
      <c r="H326" s="98"/>
      <c r="I326" s="86" t="e">
        <f>VLOOKUP(H326,LOOKUP!$I$12:$J$22,2,FALSE)</f>
        <v>#N/A</v>
      </c>
      <c r="J326" s="87" t="e">
        <f>VLOOKUP(E326,LOOKUP!$A$1:$G$201,I326,FALSE)</f>
        <v>#N/A</v>
      </c>
      <c r="K326" s="88" t="e">
        <f t="shared" si="43"/>
        <v>#DIV/0!</v>
      </c>
      <c r="L326" s="88" t="e">
        <f t="shared" si="44"/>
        <v>#DIV/0!</v>
      </c>
      <c r="M326" s="89" t="str">
        <f t="shared" si="45"/>
        <v>NO</v>
      </c>
      <c r="N326" s="90" t="str">
        <f t="shared" si="47"/>
        <v/>
      </c>
      <c r="O326" s="78" t="e">
        <f>VLOOKUP(E326,LOOKUP!$A$1:$G$201,7,FALSE)</f>
        <v>#N/A</v>
      </c>
      <c r="P326" s="79" t="e">
        <f t="shared" si="40"/>
        <v>#N/A</v>
      </c>
      <c r="Q326" s="80" t="str">
        <f t="shared" si="46"/>
        <v/>
      </c>
      <c r="R326" s="93"/>
    </row>
    <row r="327" spans="1:18" ht="16.5" thickBot="1" x14ac:dyDescent="0.3">
      <c r="A327" s="94"/>
      <c r="B327" s="83" t="str">
        <f t="shared" si="41"/>
        <v/>
      </c>
      <c r="C327" s="84" t="str">
        <f t="shared" si="42"/>
        <v/>
      </c>
      <c r="D327" s="85"/>
      <c r="E327" s="96"/>
      <c r="F327" s="85" t="e">
        <f>VLOOKUP(E327,LOOKUP!$A$1:$B$150,2,FALSE)</f>
        <v>#N/A</v>
      </c>
      <c r="G327" s="97"/>
      <c r="H327" s="98"/>
      <c r="I327" s="86" t="e">
        <f>VLOOKUP(H327,LOOKUP!$I$12:$J$22,2,FALSE)</f>
        <v>#N/A</v>
      </c>
      <c r="J327" s="87" t="e">
        <f>VLOOKUP(E327,LOOKUP!$A$1:$G$201,I327,FALSE)</f>
        <v>#N/A</v>
      </c>
      <c r="K327" s="88" t="e">
        <f t="shared" si="43"/>
        <v>#DIV/0!</v>
      </c>
      <c r="L327" s="88" t="e">
        <f t="shared" si="44"/>
        <v>#DIV/0!</v>
      </c>
      <c r="M327" s="89" t="str">
        <f t="shared" si="45"/>
        <v>NO</v>
      </c>
      <c r="N327" s="90" t="str">
        <f t="shared" si="47"/>
        <v/>
      </c>
      <c r="O327" s="78" t="e">
        <f>VLOOKUP(E327,LOOKUP!$A$1:$G$201,7,FALSE)</f>
        <v>#N/A</v>
      </c>
      <c r="P327" s="79" t="e">
        <f t="shared" si="40"/>
        <v>#N/A</v>
      </c>
      <c r="Q327" s="80" t="str">
        <f t="shared" si="46"/>
        <v/>
      </c>
      <c r="R327" s="93"/>
    </row>
    <row r="328" spans="1:18" ht="16.5" thickBot="1" x14ac:dyDescent="0.3">
      <c r="A328" s="94"/>
      <c r="B328" s="83" t="str">
        <f t="shared" si="41"/>
        <v/>
      </c>
      <c r="C328" s="84" t="str">
        <f t="shared" si="42"/>
        <v/>
      </c>
      <c r="D328" s="85"/>
      <c r="E328" s="96"/>
      <c r="F328" s="85" t="e">
        <f>VLOOKUP(E328,LOOKUP!$A$1:$B$150,2,FALSE)</f>
        <v>#N/A</v>
      </c>
      <c r="G328" s="97"/>
      <c r="H328" s="98"/>
      <c r="I328" s="86" t="e">
        <f>VLOOKUP(H328,LOOKUP!$I$12:$J$22,2,FALSE)</f>
        <v>#N/A</v>
      </c>
      <c r="J328" s="87" t="e">
        <f>VLOOKUP(E328,LOOKUP!$A$1:$G$201,I328,FALSE)</f>
        <v>#N/A</v>
      </c>
      <c r="K328" s="88" t="e">
        <f t="shared" si="43"/>
        <v>#DIV/0!</v>
      </c>
      <c r="L328" s="88" t="e">
        <f t="shared" si="44"/>
        <v>#DIV/0!</v>
      </c>
      <c r="M328" s="89" t="str">
        <f t="shared" si="45"/>
        <v>NO</v>
      </c>
      <c r="N328" s="90" t="str">
        <f t="shared" si="47"/>
        <v/>
      </c>
      <c r="O328" s="78" t="e">
        <f>VLOOKUP(E328,LOOKUP!$A$1:$G$201,7,FALSE)</f>
        <v>#N/A</v>
      </c>
      <c r="P328" s="79" t="e">
        <f t="shared" ref="P328:P361" si="48">O328*K328</f>
        <v>#N/A</v>
      </c>
      <c r="Q328" s="80" t="str">
        <f t="shared" si="46"/>
        <v/>
      </c>
      <c r="R328" s="93"/>
    </row>
    <row r="329" spans="1:18" ht="16.5" thickBot="1" x14ac:dyDescent="0.3">
      <c r="A329" s="94"/>
      <c r="B329" s="83" t="str">
        <f t="shared" ref="B329:B361" si="49">IF(M329="YES",A329,"")</f>
        <v/>
      </c>
      <c r="C329" s="84" t="str">
        <f t="shared" ref="C329:C361" si="50">IF(M329="YES",D329,"")</f>
        <v/>
      </c>
      <c r="D329" s="85"/>
      <c r="E329" s="96"/>
      <c r="F329" s="85" t="e">
        <f>VLOOKUP(E329,LOOKUP!$A$1:$B$150,2,FALSE)</f>
        <v>#N/A</v>
      </c>
      <c r="G329" s="97"/>
      <c r="H329" s="98"/>
      <c r="I329" s="86" t="e">
        <f>VLOOKUP(H329,LOOKUP!$I$12:$J$22,2,FALSE)</f>
        <v>#N/A</v>
      </c>
      <c r="J329" s="87" t="e">
        <f>VLOOKUP(E329,LOOKUP!$A$1:$G$201,I329,FALSE)</f>
        <v>#N/A</v>
      </c>
      <c r="K329" s="88" t="e">
        <f t="shared" ref="K329:K361" si="51">G329/D329</f>
        <v>#DIV/0!</v>
      </c>
      <c r="L329" s="88" t="e">
        <f t="shared" ref="L329:L361" si="52">K329*J329</f>
        <v>#DIV/0!</v>
      </c>
      <c r="M329" s="89" t="str">
        <f t="shared" ref="M329:M361" si="53">IF(A329=A328,"NO","YES")</f>
        <v>NO</v>
      </c>
      <c r="N329" s="90" t="str">
        <f t="shared" si="47"/>
        <v/>
      </c>
      <c r="O329" s="78" t="e">
        <f>VLOOKUP(E329,LOOKUP!$A$1:$G$201,7,FALSE)</f>
        <v>#N/A</v>
      </c>
      <c r="P329" s="79" t="e">
        <f t="shared" si="48"/>
        <v>#N/A</v>
      </c>
      <c r="Q329" s="80" t="str">
        <f t="shared" ref="Q329:Q361" si="54">IF(M329="YES",SUMIF($A$9:$L$361,A329,$G$9:$G$361),"")</f>
        <v/>
      </c>
      <c r="R329" s="93"/>
    </row>
    <row r="330" spans="1:18" ht="16.5" thickBot="1" x14ac:dyDescent="0.3">
      <c r="A330" s="94"/>
      <c r="B330" s="83" t="str">
        <f t="shared" si="49"/>
        <v/>
      </c>
      <c r="C330" s="84" t="str">
        <f t="shared" si="50"/>
        <v/>
      </c>
      <c r="D330" s="85"/>
      <c r="E330" s="96"/>
      <c r="F330" s="85" t="e">
        <f>VLOOKUP(E330,LOOKUP!$A$1:$B$150,2,FALSE)</f>
        <v>#N/A</v>
      </c>
      <c r="G330" s="97"/>
      <c r="H330" s="98"/>
      <c r="I330" s="86" t="e">
        <f>VLOOKUP(H330,LOOKUP!$I$12:$J$22,2,FALSE)</f>
        <v>#N/A</v>
      </c>
      <c r="J330" s="87" t="e">
        <f>VLOOKUP(E330,LOOKUP!$A$1:$G$201,I330,FALSE)</f>
        <v>#N/A</v>
      </c>
      <c r="K330" s="88" t="e">
        <f t="shared" si="51"/>
        <v>#DIV/0!</v>
      </c>
      <c r="L330" s="88" t="e">
        <f t="shared" si="52"/>
        <v>#DIV/0!</v>
      </c>
      <c r="M330" s="89" t="str">
        <f t="shared" si="53"/>
        <v>NO</v>
      </c>
      <c r="N330" s="90" t="str">
        <f t="shared" si="47"/>
        <v/>
      </c>
      <c r="O330" s="78" t="e">
        <f>VLOOKUP(E330,LOOKUP!$A$1:$G$201,7,FALSE)</f>
        <v>#N/A</v>
      </c>
      <c r="P330" s="79" t="e">
        <f t="shared" si="48"/>
        <v>#N/A</v>
      </c>
      <c r="Q330" s="80" t="str">
        <f t="shared" si="54"/>
        <v/>
      </c>
      <c r="R330" s="93"/>
    </row>
    <row r="331" spans="1:18" ht="16.5" thickBot="1" x14ac:dyDescent="0.3">
      <c r="A331" s="94"/>
      <c r="B331" s="83" t="str">
        <f t="shared" si="49"/>
        <v/>
      </c>
      <c r="C331" s="84" t="str">
        <f t="shared" si="50"/>
        <v/>
      </c>
      <c r="D331" s="85"/>
      <c r="E331" s="96"/>
      <c r="F331" s="85" t="e">
        <f>VLOOKUP(E331,LOOKUP!$A$1:$B$150,2,FALSE)</f>
        <v>#N/A</v>
      </c>
      <c r="G331" s="97"/>
      <c r="H331" s="98"/>
      <c r="I331" s="86" t="e">
        <f>VLOOKUP(H331,LOOKUP!$I$12:$J$22,2,FALSE)</f>
        <v>#N/A</v>
      </c>
      <c r="J331" s="87" t="e">
        <f>VLOOKUP(E331,LOOKUP!$A$1:$G$201,I331,FALSE)</f>
        <v>#N/A</v>
      </c>
      <c r="K331" s="88" t="e">
        <f t="shared" si="51"/>
        <v>#DIV/0!</v>
      </c>
      <c r="L331" s="88" t="e">
        <f t="shared" si="52"/>
        <v>#DIV/0!</v>
      </c>
      <c r="M331" s="89" t="str">
        <f t="shared" si="53"/>
        <v>NO</v>
      </c>
      <c r="N331" s="90" t="str">
        <f t="shared" si="47"/>
        <v/>
      </c>
      <c r="O331" s="78" t="e">
        <f>VLOOKUP(E331,LOOKUP!$A$1:$G$201,7,FALSE)</f>
        <v>#N/A</v>
      </c>
      <c r="P331" s="79" t="e">
        <f t="shared" si="48"/>
        <v>#N/A</v>
      </c>
      <c r="Q331" s="80" t="str">
        <f t="shared" si="54"/>
        <v/>
      </c>
      <c r="R331" s="93"/>
    </row>
    <row r="332" spans="1:18" ht="16.5" thickBot="1" x14ac:dyDescent="0.3">
      <c r="A332" s="94"/>
      <c r="B332" s="83" t="str">
        <f t="shared" si="49"/>
        <v/>
      </c>
      <c r="C332" s="84" t="str">
        <f t="shared" si="50"/>
        <v/>
      </c>
      <c r="D332" s="85"/>
      <c r="E332" s="96"/>
      <c r="F332" s="85" t="e">
        <f>VLOOKUP(E332,LOOKUP!$A$1:$B$150,2,FALSE)</f>
        <v>#N/A</v>
      </c>
      <c r="G332" s="97"/>
      <c r="H332" s="98"/>
      <c r="I332" s="86" t="e">
        <f>VLOOKUP(H332,LOOKUP!$I$12:$J$22,2,FALSE)</f>
        <v>#N/A</v>
      </c>
      <c r="J332" s="87" t="e">
        <f>VLOOKUP(E332,LOOKUP!$A$1:$G$201,I332,FALSE)</f>
        <v>#N/A</v>
      </c>
      <c r="K332" s="88" t="e">
        <f t="shared" si="51"/>
        <v>#DIV/0!</v>
      </c>
      <c r="L332" s="88" t="e">
        <f t="shared" si="52"/>
        <v>#DIV/0!</v>
      </c>
      <c r="M332" s="89" t="str">
        <f t="shared" si="53"/>
        <v>NO</v>
      </c>
      <c r="N332" s="90" t="str">
        <f t="shared" si="47"/>
        <v/>
      </c>
      <c r="O332" s="78" t="e">
        <f>VLOOKUP(E332,LOOKUP!$A$1:$G$201,7,FALSE)</f>
        <v>#N/A</v>
      </c>
      <c r="P332" s="79" t="e">
        <f t="shared" si="48"/>
        <v>#N/A</v>
      </c>
      <c r="Q332" s="80" t="str">
        <f t="shared" si="54"/>
        <v/>
      </c>
      <c r="R332" s="93"/>
    </row>
    <row r="333" spans="1:18" ht="16.5" thickBot="1" x14ac:dyDescent="0.3">
      <c r="A333" s="94"/>
      <c r="B333" s="83" t="str">
        <f t="shared" si="49"/>
        <v/>
      </c>
      <c r="C333" s="84" t="str">
        <f t="shared" si="50"/>
        <v/>
      </c>
      <c r="D333" s="85"/>
      <c r="E333" s="96"/>
      <c r="F333" s="85" t="e">
        <f>VLOOKUP(E333,LOOKUP!$A$1:$B$150,2,FALSE)</f>
        <v>#N/A</v>
      </c>
      <c r="G333" s="97"/>
      <c r="H333" s="98"/>
      <c r="I333" s="86" t="e">
        <f>VLOOKUP(H333,LOOKUP!$I$12:$J$22,2,FALSE)</f>
        <v>#N/A</v>
      </c>
      <c r="J333" s="87" t="e">
        <f>VLOOKUP(E333,LOOKUP!$A$1:$G$201,I333,FALSE)</f>
        <v>#N/A</v>
      </c>
      <c r="K333" s="88" t="e">
        <f t="shared" si="51"/>
        <v>#DIV/0!</v>
      </c>
      <c r="L333" s="88" t="e">
        <f t="shared" si="52"/>
        <v>#DIV/0!</v>
      </c>
      <c r="M333" s="89" t="str">
        <f t="shared" si="53"/>
        <v>NO</v>
      </c>
      <c r="N333" s="90" t="str">
        <f t="shared" si="47"/>
        <v/>
      </c>
      <c r="O333" s="78" t="e">
        <f>VLOOKUP(E333,LOOKUP!$A$1:$G$201,7,FALSE)</f>
        <v>#N/A</v>
      </c>
      <c r="P333" s="79" t="e">
        <f t="shared" si="48"/>
        <v>#N/A</v>
      </c>
      <c r="Q333" s="80" t="str">
        <f t="shared" si="54"/>
        <v/>
      </c>
      <c r="R333" s="93"/>
    </row>
    <row r="334" spans="1:18" ht="16.5" thickBot="1" x14ac:dyDescent="0.3">
      <c r="A334" s="94"/>
      <c r="B334" s="83" t="str">
        <f t="shared" si="49"/>
        <v/>
      </c>
      <c r="C334" s="84" t="str">
        <f t="shared" si="50"/>
        <v/>
      </c>
      <c r="D334" s="85"/>
      <c r="E334" s="96"/>
      <c r="F334" s="85" t="e">
        <f>VLOOKUP(E334,LOOKUP!$A$1:$B$150,2,FALSE)</f>
        <v>#N/A</v>
      </c>
      <c r="G334" s="97"/>
      <c r="H334" s="98"/>
      <c r="I334" s="86" t="e">
        <f>VLOOKUP(H334,LOOKUP!$I$12:$J$22,2,FALSE)</f>
        <v>#N/A</v>
      </c>
      <c r="J334" s="87" t="e">
        <f>VLOOKUP(E334,LOOKUP!$A$1:$G$201,I334,FALSE)</f>
        <v>#N/A</v>
      </c>
      <c r="K334" s="88" t="e">
        <f t="shared" si="51"/>
        <v>#DIV/0!</v>
      </c>
      <c r="L334" s="88" t="e">
        <f t="shared" si="52"/>
        <v>#DIV/0!</v>
      </c>
      <c r="M334" s="89" t="str">
        <f t="shared" si="53"/>
        <v>NO</v>
      </c>
      <c r="N334" s="90" t="str">
        <f t="shared" si="47"/>
        <v/>
      </c>
      <c r="O334" s="78" t="e">
        <f>VLOOKUP(E334,LOOKUP!$A$1:$G$201,7,FALSE)</f>
        <v>#N/A</v>
      </c>
      <c r="P334" s="79" t="e">
        <f t="shared" si="48"/>
        <v>#N/A</v>
      </c>
      <c r="Q334" s="80" t="str">
        <f t="shared" si="54"/>
        <v/>
      </c>
      <c r="R334" s="93"/>
    </row>
    <row r="335" spans="1:18" ht="16.5" thickBot="1" x14ac:dyDescent="0.3">
      <c r="A335" s="94"/>
      <c r="B335" s="83" t="str">
        <f t="shared" si="49"/>
        <v/>
      </c>
      <c r="C335" s="84" t="str">
        <f t="shared" si="50"/>
        <v/>
      </c>
      <c r="D335" s="85"/>
      <c r="E335" s="96"/>
      <c r="F335" s="85" t="e">
        <f>VLOOKUP(E335,LOOKUP!$A$1:$B$150,2,FALSE)</f>
        <v>#N/A</v>
      </c>
      <c r="G335" s="97"/>
      <c r="H335" s="98"/>
      <c r="I335" s="86" t="e">
        <f>VLOOKUP(H335,LOOKUP!$I$12:$J$22,2,FALSE)</f>
        <v>#N/A</v>
      </c>
      <c r="J335" s="87" t="e">
        <f>VLOOKUP(E335,LOOKUP!$A$1:$G$201,I335,FALSE)</f>
        <v>#N/A</v>
      </c>
      <c r="K335" s="88" t="e">
        <f t="shared" si="51"/>
        <v>#DIV/0!</v>
      </c>
      <c r="L335" s="88" t="e">
        <f t="shared" si="52"/>
        <v>#DIV/0!</v>
      </c>
      <c r="M335" s="89" t="str">
        <f t="shared" si="53"/>
        <v>NO</v>
      </c>
      <c r="N335" s="90" t="str">
        <f t="shared" si="47"/>
        <v/>
      </c>
      <c r="O335" s="78" t="e">
        <f>VLOOKUP(E335,LOOKUP!$A$1:$G$201,7,FALSE)</f>
        <v>#N/A</v>
      </c>
      <c r="P335" s="79" t="e">
        <f t="shared" si="48"/>
        <v>#N/A</v>
      </c>
      <c r="Q335" s="80" t="str">
        <f t="shared" si="54"/>
        <v/>
      </c>
      <c r="R335" s="93"/>
    </row>
    <row r="336" spans="1:18" ht="16.5" thickBot="1" x14ac:dyDescent="0.3">
      <c r="A336" s="94"/>
      <c r="B336" s="83" t="str">
        <f t="shared" si="49"/>
        <v/>
      </c>
      <c r="C336" s="84" t="str">
        <f t="shared" si="50"/>
        <v/>
      </c>
      <c r="D336" s="85"/>
      <c r="E336" s="96"/>
      <c r="F336" s="85" t="e">
        <f>VLOOKUP(E336,LOOKUP!$A$1:$B$150,2,FALSE)</f>
        <v>#N/A</v>
      </c>
      <c r="G336" s="97"/>
      <c r="H336" s="98"/>
      <c r="I336" s="86" t="e">
        <f>VLOOKUP(H336,LOOKUP!$I$12:$J$22,2,FALSE)</f>
        <v>#N/A</v>
      </c>
      <c r="J336" s="87" t="e">
        <f>VLOOKUP(E336,LOOKUP!$A$1:$G$201,I336,FALSE)</f>
        <v>#N/A</v>
      </c>
      <c r="K336" s="88" t="e">
        <f t="shared" si="51"/>
        <v>#DIV/0!</v>
      </c>
      <c r="L336" s="88" t="e">
        <f t="shared" si="52"/>
        <v>#DIV/0!</v>
      </c>
      <c r="M336" s="89" t="str">
        <f t="shared" si="53"/>
        <v>NO</v>
      </c>
      <c r="N336" s="90" t="str">
        <f t="shared" si="47"/>
        <v/>
      </c>
      <c r="O336" s="78" t="e">
        <f>VLOOKUP(E336,LOOKUP!$A$1:$G$201,7,FALSE)</f>
        <v>#N/A</v>
      </c>
      <c r="P336" s="79" t="e">
        <f t="shared" si="48"/>
        <v>#N/A</v>
      </c>
      <c r="Q336" s="80" t="str">
        <f t="shared" si="54"/>
        <v/>
      </c>
      <c r="R336" s="93"/>
    </row>
    <row r="337" spans="1:18" ht="16.5" thickBot="1" x14ac:dyDescent="0.3">
      <c r="A337" s="94"/>
      <c r="B337" s="83" t="str">
        <f t="shared" si="49"/>
        <v/>
      </c>
      <c r="C337" s="84" t="str">
        <f t="shared" si="50"/>
        <v/>
      </c>
      <c r="D337" s="85"/>
      <c r="E337" s="96"/>
      <c r="F337" s="85" t="e">
        <f>VLOOKUP(E337,LOOKUP!$A$1:$B$150,2,FALSE)</f>
        <v>#N/A</v>
      </c>
      <c r="G337" s="97"/>
      <c r="H337" s="98"/>
      <c r="I337" s="86" t="e">
        <f>VLOOKUP(H337,LOOKUP!$I$12:$J$22,2,FALSE)</f>
        <v>#N/A</v>
      </c>
      <c r="J337" s="87" t="e">
        <f>VLOOKUP(E337,LOOKUP!$A$1:$G$201,I337,FALSE)</f>
        <v>#N/A</v>
      </c>
      <c r="K337" s="88" t="e">
        <f t="shared" si="51"/>
        <v>#DIV/0!</v>
      </c>
      <c r="L337" s="88" t="e">
        <f t="shared" si="52"/>
        <v>#DIV/0!</v>
      </c>
      <c r="M337" s="89" t="str">
        <f t="shared" si="53"/>
        <v>NO</v>
      </c>
      <c r="N337" s="90" t="str">
        <f t="shared" si="47"/>
        <v/>
      </c>
      <c r="O337" s="78" t="e">
        <f>VLOOKUP(E337,LOOKUP!$A$1:$G$201,7,FALSE)</f>
        <v>#N/A</v>
      </c>
      <c r="P337" s="79" t="e">
        <f t="shared" si="48"/>
        <v>#N/A</v>
      </c>
      <c r="Q337" s="80" t="str">
        <f t="shared" si="54"/>
        <v/>
      </c>
      <c r="R337" s="93"/>
    </row>
    <row r="338" spans="1:18" ht="16.5" thickBot="1" x14ac:dyDescent="0.3">
      <c r="A338" s="94"/>
      <c r="B338" s="83" t="str">
        <f t="shared" si="49"/>
        <v/>
      </c>
      <c r="C338" s="84" t="str">
        <f t="shared" si="50"/>
        <v/>
      </c>
      <c r="D338" s="85"/>
      <c r="E338" s="96"/>
      <c r="F338" s="85" t="e">
        <f>VLOOKUP(E338,LOOKUP!$A$1:$B$150,2,FALSE)</f>
        <v>#N/A</v>
      </c>
      <c r="G338" s="97"/>
      <c r="H338" s="98"/>
      <c r="I338" s="86" t="e">
        <f>VLOOKUP(H338,LOOKUP!$I$12:$J$22,2,FALSE)</f>
        <v>#N/A</v>
      </c>
      <c r="J338" s="87" t="e">
        <f>VLOOKUP(E338,LOOKUP!$A$1:$G$201,I338,FALSE)</f>
        <v>#N/A</v>
      </c>
      <c r="K338" s="88" t="e">
        <f t="shared" si="51"/>
        <v>#DIV/0!</v>
      </c>
      <c r="L338" s="88" t="e">
        <f t="shared" si="52"/>
        <v>#DIV/0!</v>
      </c>
      <c r="M338" s="89" t="str">
        <f t="shared" si="53"/>
        <v>NO</v>
      </c>
      <c r="N338" s="90" t="str">
        <f t="shared" si="47"/>
        <v/>
      </c>
      <c r="O338" s="78" t="e">
        <f>VLOOKUP(E338,LOOKUP!$A$1:$G$201,7,FALSE)</f>
        <v>#N/A</v>
      </c>
      <c r="P338" s="79" t="e">
        <f t="shared" si="48"/>
        <v>#N/A</v>
      </c>
      <c r="Q338" s="80" t="str">
        <f t="shared" si="54"/>
        <v/>
      </c>
      <c r="R338" s="93"/>
    </row>
    <row r="339" spans="1:18" ht="16.5" thickBot="1" x14ac:dyDescent="0.3">
      <c r="A339" s="94"/>
      <c r="B339" s="83" t="str">
        <f t="shared" si="49"/>
        <v/>
      </c>
      <c r="C339" s="84" t="str">
        <f t="shared" si="50"/>
        <v/>
      </c>
      <c r="D339" s="85"/>
      <c r="E339" s="96"/>
      <c r="F339" s="85" t="e">
        <f>VLOOKUP(E339,LOOKUP!$A$1:$B$150,2,FALSE)</f>
        <v>#N/A</v>
      </c>
      <c r="G339" s="97"/>
      <c r="H339" s="98"/>
      <c r="I339" s="86" t="e">
        <f>VLOOKUP(H339,LOOKUP!$I$12:$J$22,2,FALSE)</f>
        <v>#N/A</v>
      </c>
      <c r="J339" s="87" t="e">
        <f>VLOOKUP(E339,LOOKUP!$A$1:$G$201,I339,FALSE)</f>
        <v>#N/A</v>
      </c>
      <c r="K339" s="88" t="e">
        <f t="shared" si="51"/>
        <v>#DIV/0!</v>
      </c>
      <c r="L339" s="88" t="e">
        <f t="shared" si="52"/>
        <v>#DIV/0!</v>
      </c>
      <c r="M339" s="89" t="str">
        <f t="shared" si="53"/>
        <v>NO</v>
      </c>
      <c r="N339" s="90" t="str">
        <f t="shared" si="47"/>
        <v/>
      </c>
      <c r="O339" s="78" t="e">
        <f>VLOOKUP(E339,LOOKUP!$A$1:$G$201,7,FALSE)</f>
        <v>#N/A</v>
      </c>
      <c r="P339" s="79" t="e">
        <f t="shared" si="48"/>
        <v>#N/A</v>
      </c>
      <c r="Q339" s="80" t="str">
        <f t="shared" si="54"/>
        <v/>
      </c>
      <c r="R339" s="93"/>
    </row>
    <row r="340" spans="1:18" ht="16.5" thickBot="1" x14ac:dyDescent="0.3">
      <c r="A340" s="94"/>
      <c r="B340" s="83" t="str">
        <f t="shared" si="49"/>
        <v/>
      </c>
      <c r="C340" s="84" t="str">
        <f t="shared" si="50"/>
        <v/>
      </c>
      <c r="D340" s="85"/>
      <c r="E340" s="96"/>
      <c r="F340" s="85" t="e">
        <f>VLOOKUP(E340,LOOKUP!$A$1:$B$150,2,FALSE)</f>
        <v>#N/A</v>
      </c>
      <c r="G340" s="97"/>
      <c r="H340" s="98"/>
      <c r="I340" s="86" t="e">
        <f>VLOOKUP(H340,LOOKUP!$I$12:$J$22,2,FALSE)</f>
        <v>#N/A</v>
      </c>
      <c r="J340" s="87" t="e">
        <f>VLOOKUP(E340,LOOKUP!$A$1:$G$201,I340,FALSE)</f>
        <v>#N/A</v>
      </c>
      <c r="K340" s="88" t="e">
        <f t="shared" si="51"/>
        <v>#DIV/0!</v>
      </c>
      <c r="L340" s="88" t="e">
        <f t="shared" si="52"/>
        <v>#DIV/0!</v>
      </c>
      <c r="M340" s="89" t="str">
        <f t="shared" si="53"/>
        <v>NO</v>
      </c>
      <c r="N340" s="90" t="str">
        <f t="shared" ref="N340:N361" si="55">IF(M340="YES",SUMIF($A$9:$L$361,A340,$L$9:$L$361),"")</f>
        <v/>
      </c>
      <c r="O340" s="78" t="e">
        <f>VLOOKUP(E340,LOOKUP!$A$1:$G$201,7,FALSE)</f>
        <v>#N/A</v>
      </c>
      <c r="P340" s="79" t="e">
        <f t="shared" si="48"/>
        <v>#N/A</v>
      </c>
      <c r="Q340" s="80" t="str">
        <f t="shared" si="54"/>
        <v/>
      </c>
      <c r="R340" s="93"/>
    </row>
    <row r="341" spans="1:18" ht="16.5" thickBot="1" x14ac:dyDescent="0.3">
      <c r="A341" s="94"/>
      <c r="B341" s="83" t="str">
        <f t="shared" si="49"/>
        <v/>
      </c>
      <c r="C341" s="84" t="str">
        <f t="shared" si="50"/>
        <v/>
      </c>
      <c r="D341" s="85"/>
      <c r="E341" s="96"/>
      <c r="F341" s="85" t="e">
        <f>VLOOKUP(E341,LOOKUP!$A$1:$B$150,2,FALSE)</f>
        <v>#N/A</v>
      </c>
      <c r="G341" s="97"/>
      <c r="H341" s="98"/>
      <c r="I341" s="86" t="e">
        <f>VLOOKUP(H341,LOOKUP!$I$12:$J$22,2,FALSE)</f>
        <v>#N/A</v>
      </c>
      <c r="J341" s="87" t="e">
        <f>VLOOKUP(E341,LOOKUP!$A$1:$G$201,I341,FALSE)</f>
        <v>#N/A</v>
      </c>
      <c r="K341" s="88" t="e">
        <f t="shared" si="51"/>
        <v>#DIV/0!</v>
      </c>
      <c r="L341" s="88" t="e">
        <f t="shared" si="52"/>
        <v>#DIV/0!</v>
      </c>
      <c r="M341" s="89" t="str">
        <f t="shared" si="53"/>
        <v>NO</v>
      </c>
      <c r="N341" s="90" t="str">
        <f t="shared" si="55"/>
        <v/>
      </c>
      <c r="O341" s="78" t="e">
        <f>VLOOKUP(E341,LOOKUP!$A$1:$G$201,7,FALSE)</f>
        <v>#N/A</v>
      </c>
      <c r="P341" s="79" t="e">
        <f t="shared" si="48"/>
        <v>#N/A</v>
      </c>
      <c r="Q341" s="80" t="str">
        <f t="shared" si="54"/>
        <v/>
      </c>
      <c r="R341" s="93"/>
    </row>
    <row r="342" spans="1:18" ht="16.5" thickBot="1" x14ac:dyDescent="0.3">
      <c r="A342" s="94"/>
      <c r="B342" s="83" t="str">
        <f t="shared" si="49"/>
        <v/>
      </c>
      <c r="C342" s="84" t="str">
        <f t="shared" si="50"/>
        <v/>
      </c>
      <c r="D342" s="85"/>
      <c r="E342" s="96"/>
      <c r="F342" s="85" t="e">
        <f>VLOOKUP(E342,LOOKUP!$A$1:$B$150,2,FALSE)</f>
        <v>#N/A</v>
      </c>
      <c r="G342" s="97"/>
      <c r="H342" s="98"/>
      <c r="I342" s="86" t="e">
        <f>VLOOKUP(H342,LOOKUP!$I$12:$J$22,2,FALSE)</f>
        <v>#N/A</v>
      </c>
      <c r="J342" s="87" t="e">
        <f>VLOOKUP(E342,LOOKUP!$A$1:$G$201,I342,FALSE)</f>
        <v>#N/A</v>
      </c>
      <c r="K342" s="88" t="e">
        <f t="shared" si="51"/>
        <v>#DIV/0!</v>
      </c>
      <c r="L342" s="88" t="e">
        <f t="shared" si="52"/>
        <v>#DIV/0!</v>
      </c>
      <c r="M342" s="89" t="str">
        <f t="shared" si="53"/>
        <v>NO</v>
      </c>
      <c r="N342" s="90" t="str">
        <f t="shared" si="55"/>
        <v/>
      </c>
      <c r="O342" s="78" t="e">
        <f>VLOOKUP(E342,LOOKUP!$A$1:$G$201,7,FALSE)</f>
        <v>#N/A</v>
      </c>
      <c r="P342" s="79" t="e">
        <f t="shared" si="48"/>
        <v>#N/A</v>
      </c>
      <c r="Q342" s="80" t="str">
        <f t="shared" si="54"/>
        <v/>
      </c>
      <c r="R342" s="93"/>
    </row>
    <row r="343" spans="1:18" ht="16.5" thickBot="1" x14ac:dyDescent="0.3">
      <c r="A343" s="94"/>
      <c r="B343" s="83" t="str">
        <f t="shared" si="49"/>
        <v/>
      </c>
      <c r="C343" s="84" t="str">
        <f t="shared" si="50"/>
        <v/>
      </c>
      <c r="D343" s="85"/>
      <c r="E343" s="96"/>
      <c r="F343" s="85" t="e">
        <f>VLOOKUP(E343,LOOKUP!$A$1:$B$150,2,FALSE)</f>
        <v>#N/A</v>
      </c>
      <c r="G343" s="97"/>
      <c r="H343" s="98"/>
      <c r="I343" s="86" t="e">
        <f>VLOOKUP(H343,LOOKUP!$I$12:$J$22,2,FALSE)</f>
        <v>#N/A</v>
      </c>
      <c r="J343" s="87" t="e">
        <f>VLOOKUP(E343,LOOKUP!$A$1:$G$201,I343,FALSE)</f>
        <v>#N/A</v>
      </c>
      <c r="K343" s="88" t="e">
        <f t="shared" si="51"/>
        <v>#DIV/0!</v>
      </c>
      <c r="L343" s="88" t="e">
        <f t="shared" si="52"/>
        <v>#DIV/0!</v>
      </c>
      <c r="M343" s="89" t="str">
        <f t="shared" si="53"/>
        <v>NO</v>
      </c>
      <c r="N343" s="90" t="str">
        <f t="shared" si="55"/>
        <v/>
      </c>
      <c r="O343" s="78" t="e">
        <f>VLOOKUP(E343,LOOKUP!$A$1:$G$201,7,FALSE)</f>
        <v>#N/A</v>
      </c>
      <c r="P343" s="79" t="e">
        <f t="shared" si="48"/>
        <v>#N/A</v>
      </c>
      <c r="Q343" s="80" t="str">
        <f t="shared" si="54"/>
        <v/>
      </c>
      <c r="R343" s="93"/>
    </row>
    <row r="344" spans="1:18" ht="16.5" thickBot="1" x14ac:dyDescent="0.3">
      <c r="A344" s="94"/>
      <c r="B344" s="83" t="str">
        <f t="shared" si="49"/>
        <v/>
      </c>
      <c r="C344" s="84" t="str">
        <f t="shared" si="50"/>
        <v/>
      </c>
      <c r="D344" s="85"/>
      <c r="E344" s="96"/>
      <c r="F344" s="85" t="e">
        <f>VLOOKUP(E344,LOOKUP!$A$1:$B$150,2,FALSE)</f>
        <v>#N/A</v>
      </c>
      <c r="G344" s="97"/>
      <c r="H344" s="98"/>
      <c r="I344" s="86" t="e">
        <f>VLOOKUP(H344,LOOKUP!$I$12:$J$22,2,FALSE)</f>
        <v>#N/A</v>
      </c>
      <c r="J344" s="87" t="e">
        <f>VLOOKUP(E344,LOOKUP!$A$1:$G$201,I344,FALSE)</f>
        <v>#N/A</v>
      </c>
      <c r="K344" s="88" t="e">
        <f t="shared" si="51"/>
        <v>#DIV/0!</v>
      </c>
      <c r="L344" s="88" t="e">
        <f t="shared" si="52"/>
        <v>#DIV/0!</v>
      </c>
      <c r="M344" s="89" t="str">
        <f t="shared" si="53"/>
        <v>NO</v>
      </c>
      <c r="N344" s="90" t="str">
        <f t="shared" si="55"/>
        <v/>
      </c>
      <c r="O344" s="78" t="e">
        <f>VLOOKUP(E344,LOOKUP!$A$1:$G$201,7,FALSE)</f>
        <v>#N/A</v>
      </c>
      <c r="P344" s="79" t="e">
        <f t="shared" si="48"/>
        <v>#N/A</v>
      </c>
      <c r="Q344" s="80" t="str">
        <f t="shared" si="54"/>
        <v/>
      </c>
      <c r="R344" s="93"/>
    </row>
    <row r="345" spans="1:18" ht="16.5" thickBot="1" x14ac:dyDescent="0.3">
      <c r="A345" s="94"/>
      <c r="B345" s="83" t="str">
        <f t="shared" si="49"/>
        <v/>
      </c>
      <c r="C345" s="84" t="str">
        <f t="shared" si="50"/>
        <v/>
      </c>
      <c r="D345" s="85"/>
      <c r="E345" s="96"/>
      <c r="F345" s="85" t="e">
        <f>VLOOKUP(E345,LOOKUP!$A$1:$B$150,2,FALSE)</f>
        <v>#N/A</v>
      </c>
      <c r="G345" s="97"/>
      <c r="H345" s="98"/>
      <c r="I345" s="86" t="e">
        <f>VLOOKUP(H345,LOOKUP!$I$12:$J$22,2,FALSE)</f>
        <v>#N/A</v>
      </c>
      <c r="J345" s="87" t="e">
        <f>VLOOKUP(E345,LOOKUP!$A$1:$G$201,I345,FALSE)</f>
        <v>#N/A</v>
      </c>
      <c r="K345" s="88" t="e">
        <f t="shared" si="51"/>
        <v>#DIV/0!</v>
      </c>
      <c r="L345" s="88" t="e">
        <f t="shared" si="52"/>
        <v>#DIV/0!</v>
      </c>
      <c r="M345" s="89" t="str">
        <f t="shared" si="53"/>
        <v>NO</v>
      </c>
      <c r="N345" s="90" t="str">
        <f t="shared" si="55"/>
        <v/>
      </c>
      <c r="O345" s="78" t="e">
        <f>VLOOKUP(E345,LOOKUP!$A$1:$G$201,7,FALSE)</f>
        <v>#N/A</v>
      </c>
      <c r="P345" s="79" t="e">
        <f t="shared" si="48"/>
        <v>#N/A</v>
      </c>
      <c r="Q345" s="80" t="str">
        <f t="shared" si="54"/>
        <v/>
      </c>
      <c r="R345" s="93"/>
    </row>
    <row r="346" spans="1:18" ht="16.5" thickBot="1" x14ac:dyDescent="0.3">
      <c r="A346" s="94"/>
      <c r="B346" s="83" t="str">
        <f t="shared" si="49"/>
        <v/>
      </c>
      <c r="C346" s="84" t="str">
        <f t="shared" si="50"/>
        <v/>
      </c>
      <c r="D346" s="85"/>
      <c r="E346" s="96"/>
      <c r="F346" s="85" t="e">
        <f>VLOOKUP(E346,LOOKUP!$A$1:$B$150,2,FALSE)</f>
        <v>#N/A</v>
      </c>
      <c r="G346" s="97"/>
      <c r="H346" s="98"/>
      <c r="I346" s="86" t="e">
        <f>VLOOKUP(H346,LOOKUP!$I$12:$J$22,2,FALSE)</f>
        <v>#N/A</v>
      </c>
      <c r="J346" s="87" t="e">
        <f>VLOOKUP(E346,LOOKUP!$A$1:$G$201,I346,FALSE)</f>
        <v>#N/A</v>
      </c>
      <c r="K346" s="88" t="e">
        <f t="shared" si="51"/>
        <v>#DIV/0!</v>
      </c>
      <c r="L346" s="88" t="e">
        <f t="shared" si="52"/>
        <v>#DIV/0!</v>
      </c>
      <c r="M346" s="89" t="str">
        <f t="shared" si="53"/>
        <v>NO</v>
      </c>
      <c r="N346" s="90" t="str">
        <f t="shared" si="55"/>
        <v/>
      </c>
      <c r="O346" s="78" t="e">
        <f>VLOOKUP(E346,LOOKUP!$A$1:$G$201,7,FALSE)</f>
        <v>#N/A</v>
      </c>
      <c r="P346" s="79" t="e">
        <f t="shared" si="48"/>
        <v>#N/A</v>
      </c>
      <c r="Q346" s="80" t="str">
        <f t="shared" si="54"/>
        <v/>
      </c>
      <c r="R346" s="93"/>
    </row>
    <row r="347" spans="1:18" ht="16.5" thickBot="1" x14ac:dyDescent="0.3">
      <c r="A347" s="94"/>
      <c r="B347" s="83" t="str">
        <f t="shared" si="49"/>
        <v/>
      </c>
      <c r="C347" s="84" t="str">
        <f t="shared" si="50"/>
        <v/>
      </c>
      <c r="D347" s="85"/>
      <c r="E347" s="96"/>
      <c r="F347" s="85" t="e">
        <f>VLOOKUP(E347,LOOKUP!$A$1:$B$150,2,FALSE)</f>
        <v>#N/A</v>
      </c>
      <c r="G347" s="97"/>
      <c r="H347" s="98"/>
      <c r="I347" s="86" t="e">
        <f>VLOOKUP(H347,LOOKUP!$I$12:$J$22,2,FALSE)</f>
        <v>#N/A</v>
      </c>
      <c r="J347" s="87" t="e">
        <f>VLOOKUP(E347,LOOKUP!$A$1:$G$201,I347,FALSE)</f>
        <v>#N/A</v>
      </c>
      <c r="K347" s="88" t="e">
        <f t="shared" si="51"/>
        <v>#DIV/0!</v>
      </c>
      <c r="L347" s="88" t="e">
        <f t="shared" si="52"/>
        <v>#DIV/0!</v>
      </c>
      <c r="M347" s="89" t="str">
        <f t="shared" si="53"/>
        <v>NO</v>
      </c>
      <c r="N347" s="90" t="str">
        <f t="shared" si="55"/>
        <v/>
      </c>
      <c r="O347" s="78" t="e">
        <f>VLOOKUP(E347,LOOKUP!$A$1:$G$201,7,FALSE)</f>
        <v>#N/A</v>
      </c>
      <c r="P347" s="79" t="e">
        <f t="shared" si="48"/>
        <v>#N/A</v>
      </c>
      <c r="Q347" s="80" t="str">
        <f t="shared" si="54"/>
        <v/>
      </c>
      <c r="R347" s="93"/>
    </row>
    <row r="348" spans="1:18" ht="16.5" thickBot="1" x14ac:dyDescent="0.3">
      <c r="A348" s="94"/>
      <c r="B348" s="83" t="str">
        <f t="shared" si="49"/>
        <v/>
      </c>
      <c r="C348" s="84" t="str">
        <f t="shared" si="50"/>
        <v/>
      </c>
      <c r="D348" s="85"/>
      <c r="E348" s="96"/>
      <c r="F348" s="85" t="e">
        <f>VLOOKUP(E348,LOOKUP!$A$1:$B$150,2,FALSE)</f>
        <v>#N/A</v>
      </c>
      <c r="G348" s="97"/>
      <c r="H348" s="98"/>
      <c r="I348" s="86" t="e">
        <f>VLOOKUP(H348,LOOKUP!$I$12:$J$22,2,FALSE)</f>
        <v>#N/A</v>
      </c>
      <c r="J348" s="87" t="e">
        <f>VLOOKUP(E348,LOOKUP!$A$1:$G$201,I348,FALSE)</f>
        <v>#N/A</v>
      </c>
      <c r="K348" s="88" t="e">
        <f t="shared" si="51"/>
        <v>#DIV/0!</v>
      </c>
      <c r="L348" s="88" t="e">
        <f t="shared" si="52"/>
        <v>#DIV/0!</v>
      </c>
      <c r="M348" s="89" t="str">
        <f t="shared" si="53"/>
        <v>NO</v>
      </c>
      <c r="N348" s="90" t="str">
        <f t="shared" si="55"/>
        <v/>
      </c>
      <c r="O348" s="78" t="e">
        <f>VLOOKUP(E348,LOOKUP!$A$1:$G$201,7,FALSE)</f>
        <v>#N/A</v>
      </c>
      <c r="P348" s="79" t="e">
        <f t="shared" si="48"/>
        <v>#N/A</v>
      </c>
      <c r="Q348" s="80" t="str">
        <f t="shared" si="54"/>
        <v/>
      </c>
      <c r="R348" s="93"/>
    </row>
    <row r="349" spans="1:18" ht="16.5" thickBot="1" x14ac:dyDescent="0.3">
      <c r="A349" s="94"/>
      <c r="B349" s="83" t="str">
        <f t="shared" si="49"/>
        <v/>
      </c>
      <c r="C349" s="84" t="str">
        <f t="shared" si="50"/>
        <v/>
      </c>
      <c r="D349" s="85"/>
      <c r="E349" s="96"/>
      <c r="F349" s="85" t="e">
        <f>VLOOKUP(E349,LOOKUP!$A$1:$B$150,2,FALSE)</f>
        <v>#N/A</v>
      </c>
      <c r="G349" s="97"/>
      <c r="H349" s="98"/>
      <c r="I349" s="86" t="e">
        <f>VLOOKUP(H349,LOOKUP!$I$12:$J$22,2,FALSE)</f>
        <v>#N/A</v>
      </c>
      <c r="J349" s="87" t="e">
        <f>VLOOKUP(E349,LOOKUP!$A$1:$G$201,I349,FALSE)</f>
        <v>#N/A</v>
      </c>
      <c r="K349" s="88" t="e">
        <f t="shared" si="51"/>
        <v>#DIV/0!</v>
      </c>
      <c r="L349" s="88" t="e">
        <f t="shared" si="52"/>
        <v>#DIV/0!</v>
      </c>
      <c r="M349" s="89" t="str">
        <f t="shared" si="53"/>
        <v>NO</v>
      </c>
      <c r="N349" s="90" t="str">
        <f t="shared" si="55"/>
        <v/>
      </c>
      <c r="O349" s="78" t="e">
        <f>VLOOKUP(E349,LOOKUP!$A$1:$G$201,7,FALSE)</f>
        <v>#N/A</v>
      </c>
      <c r="P349" s="79" t="e">
        <f t="shared" si="48"/>
        <v>#N/A</v>
      </c>
      <c r="Q349" s="80" t="str">
        <f t="shared" si="54"/>
        <v/>
      </c>
      <c r="R349" s="93"/>
    </row>
    <row r="350" spans="1:18" ht="16.5" thickBot="1" x14ac:dyDescent="0.3">
      <c r="A350" s="94"/>
      <c r="B350" s="83" t="str">
        <f t="shared" si="49"/>
        <v/>
      </c>
      <c r="C350" s="84" t="str">
        <f t="shared" si="50"/>
        <v/>
      </c>
      <c r="D350" s="85"/>
      <c r="E350" s="96"/>
      <c r="F350" s="85" t="e">
        <f>VLOOKUP(E350,LOOKUP!$A$1:$B$150,2,FALSE)</f>
        <v>#N/A</v>
      </c>
      <c r="G350" s="97"/>
      <c r="H350" s="98"/>
      <c r="I350" s="86" t="e">
        <f>VLOOKUP(H350,LOOKUP!$I$12:$J$22,2,FALSE)</f>
        <v>#N/A</v>
      </c>
      <c r="J350" s="87" t="e">
        <f>VLOOKUP(E350,LOOKUP!$A$1:$G$201,I350,FALSE)</f>
        <v>#N/A</v>
      </c>
      <c r="K350" s="88" t="e">
        <f t="shared" si="51"/>
        <v>#DIV/0!</v>
      </c>
      <c r="L350" s="88" t="e">
        <f t="shared" si="52"/>
        <v>#DIV/0!</v>
      </c>
      <c r="M350" s="89" t="str">
        <f t="shared" si="53"/>
        <v>NO</v>
      </c>
      <c r="N350" s="90" t="str">
        <f t="shared" si="55"/>
        <v/>
      </c>
      <c r="O350" s="78" t="e">
        <f>VLOOKUP(E350,LOOKUP!$A$1:$G$201,7,FALSE)</f>
        <v>#N/A</v>
      </c>
      <c r="P350" s="79" t="e">
        <f t="shared" si="48"/>
        <v>#N/A</v>
      </c>
      <c r="Q350" s="80" t="str">
        <f t="shared" si="54"/>
        <v/>
      </c>
      <c r="R350" s="93"/>
    </row>
    <row r="351" spans="1:18" ht="16.5" thickBot="1" x14ac:dyDescent="0.3">
      <c r="A351" s="94"/>
      <c r="B351" s="83" t="str">
        <f t="shared" si="49"/>
        <v/>
      </c>
      <c r="C351" s="84" t="str">
        <f t="shared" si="50"/>
        <v/>
      </c>
      <c r="D351" s="85"/>
      <c r="E351" s="96"/>
      <c r="F351" s="85" t="e">
        <f>VLOOKUP(E351,LOOKUP!$A$1:$B$150,2,FALSE)</f>
        <v>#N/A</v>
      </c>
      <c r="G351" s="97"/>
      <c r="H351" s="98"/>
      <c r="I351" s="86" t="e">
        <f>VLOOKUP(H351,LOOKUP!$I$12:$J$22,2,FALSE)</f>
        <v>#N/A</v>
      </c>
      <c r="J351" s="87" t="e">
        <f>VLOOKUP(E351,LOOKUP!$A$1:$G$201,I351,FALSE)</f>
        <v>#N/A</v>
      </c>
      <c r="K351" s="88" t="e">
        <f t="shared" si="51"/>
        <v>#DIV/0!</v>
      </c>
      <c r="L351" s="88" t="e">
        <f t="shared" si="52"/>
        <v>#DIV/0!</v>
      </c>
      <c r="M351" s="89" t="str">
        <f t="shared" si="53"/>
        <v>NO</v>
      </c>
      <c r="N351" s="90" t="str">
        <f t="shared" si="55"/>
        <v/>
      </c>
      <c r="O351" s="78" t="e">
        <f>VLOOKUP(E351,LOOKUP!$A$1:$G$201,7,FALSE)</f>
        <v>#N/A</v>
      </c>
      <c r="P351" s="79" t="e">
        <f t="shared" si="48"/>
        <v>#N/A</v>
      </c>
      <c r="Q351" s="80" t="str">
        <f t="shared" si="54"/>
        <v/>
      </c>
      <c r="R351" s="93"/>
    </row>
    <row r="352" spans="1:18" ht="16.5" thickBot="1" x14ac:dyDescent="0.3">
      <c r="A352" s="94"/>
      <c r="B352" s="83" t="str">
        <f t="shared" si="49"/>
        <v/>
      </c>
      <c r="C352" s="84" t="str">
        <f t="shared" si="50"/>
        <v/>
      </c>
      <c r="D352" s="85"/>
      <c r="E352" s="96"/>
      <c r="F352" s="85" t="e">
        <f>VLOOKUP(E352,LOOKUP!$A$1:$B$150,2,FALSE)</f>
        <v>#N/A</v>
      </c>
      <c r="G352" s="97"/>
      <c r="H352" s="98"/>
      <c r="I352" s="86" t="e">
        <f>VLOOKUP(H352,LOOKUP!$I$12:$J$22,2,FALSE)</f>
        <v>#N/A</v>
      </c>
      <c r="J352" s="87" t="e">
        <f>VLOOKUP(E352,LOOKUP!$A$1:$G$201,I352,FALSE)</f>
        <v>#N/A</v>
      </c>
      <c r="K352" s="88" t="e">
        <f t="shared" si="51"/>
        <v>#DIV/0!</v>
      </c>
      <c r="L352" s="88" t="e">
        <f t="shared" si="52"/>
        <v>#DIV/0!</v>
      </c>
      <c r="M352" s="89" t="str">
        <f t="shared" si="53"/>
        <v>NO</v>
      </c>
      <c r="N352" s="90" t="str">
        <f t="shared" si="55"/>
        <v/>
      </c>
      <c r="O352" s="78" t="e">
        <f>VLOOKUP(E352,LOOKUP!$A$1:$G$201,7,FALSE)</f>
        <v>#N/A</v>
      </c>
      <c r="P352" s="79" t="e">
        <f t="shared" si="48"/>
        <v>#N/A</v>
      </c>
      <c r="Q352" s="80" t="str">
        <f t="shared" si="54"/>
        <v/>
      </c>
      <c r="R352" s="93"/>
    </row>
    <row r="353" spans="1:18" ht="16.5" thickBot="1" x14ac:dyDescent="0.3">
      <c r="A353" s="94"/>
      <c r="B353" s="83" t="str">
        <f t="shared" si="49"/>
        <v/>
      </c>
      <c r="C353" s="84" t="str">
        <f t="shared" si="50"/>
        <v/>
      </c>
      <c r="D353" s="85"/>
      <c r="E353" s="96"/>
      <c r="F353" s="85" t="e">
        <f>VLOOKUP(E353,LOOKUP!$A$1:$B$150,2,FALSE)</f>
        <v>#N/A</v>
      </c>
      <c r="G353" s="97"/>
      <c r="H353" s="98"/>
      <c r="I353" s="86" t="e">
        <f>VLOOKUP(H353,LOOKUP!$I$12:$J$22,2,FALSE)</f>
        <v>#N/A</v>
      </c>
      <c r="J353" s="87" t="e">
        <f>VLOOKUP(E353,LOOKUP!$A$1:$G$201,I353,FALSE)</f>
        <v>#N/A</v>
      </c>
      <c r="K353" s="88" t="e">
        <f t="shared" si="51"/>
        <v>#DIV/0!</v>
      </c>
      <c r="L353" s="88" t="e">
        <f t="shared" si="52"/>
        <v>#DIV/0!</v>
      </c>
      <c r="M353" s="89" t="str">
        <f t="shared" si="53"/>
        <v>NO</v>
      </c>
      <c r="N353" s="90" t="str">
        <f t="shared" si="55"/>
        <v/>
      </c>
      <c r="O353" s="78" t="e">
        <f>VLOOKUP(E353,LOOKUP!$A$1:$G$201,7,FALSE)</f>
        <v>#N/A</v>
      </c>
      <c r="P353" s="79" t="e">
        <f t="shared" si="48"/>
        <v>#N/A</v>
      </c>
      <c r="Q353" s="80" t="str">
        <f t="shared" si="54"/>
        <v/>
      </c>
      <c r="R353" s="93"/>
    </row>
    <row r="354" spans="1:18" ht="16.5" thickBot="1" x14ac:dyDescent="0.3">
      <c r="A354" s="94"/>
      <c r="B354" s="83" t="str">
        <f t="shared" si="49"/>
        <v/>
      </c>
      <c r="C354" s="84" t="str">
        <f t="shared" si="50"/>
        <v/>
      </c>
      <c r="D354" s="85"/>
      <c r="E354" s="96"/>
      <c r="F354" s="85" t="e">
        <f>VLOOKUP(E354,LOOKUP!$A$1:$B$150,2,FALSE)</f>
        <v>#N/A</v>
      </c>
      <c r="G354" s="97"/>
      <c r="H354" s="98"/>
      <c r="I354" s="86" t="e">
        <f>VLOOKUP(H354,LOOKUP!$I$12:$J$22,2,FALSE)</f>
        <v>#N/A</v>
      </c>
      <c r="J354" s="87" t="e">
        <f>VLOOKUP(E354,LOOKUP!$A$1:$G$201,I354,FALSE)</f>
        <v>#N/A</v>
      </c>
      <c r="K354" s="88" t="e">
        <f t="shared" si="51"/>
        <v>#DIV/0!</v>
      </c>
      <c r="L354" s="88" t="e">
        <f t="shared" si="52"/>
        <v>#DIV/0!</v>
      </c>
      <c r="M354" s="89" t="str">
        <f t="shared" si="53"/>
        <v>NO</v>
      </c>
      <c r="N354" s="90" t="str">
        <f t="shared" si="55"/>
        <v/>
      </c>
      <c r="O354" s="78" t="e">
        <f>VLOOKUP(E354,LOOKUP!$A$1:$G$201,7,FALSE)</f>
        <v>#N/A</v>
      </c>
      <c r="P354" s="79" t="e">
        <f t="shared" si="48"/>
        <v>#N/A</v>
      </c>
      <c r="Q354" s="80" t="str">
        <f t="shared" si="54"/>
        <v/>
      </c>
      <c r="R354" s="93"/>
    </row>
    <row r="355" spans="1:18" ht="16.5" thickBot="1" x14ac:dyDescent="0.3">
      <c r="A355" s="94"/>
      <c r="B355" s="83" t="str">
        <f t="shared" si="49"/>
        <v/>
      </c>
      <c r="C355" s="84" t="str">
        <f t="shared" si="50"/>
        <v/>
      </c>
      <c r="D355" s="85"/>
      <c r="E355" s="96"/>
      <c r="F355" s="85" t="e">
        <f>VLOOKUP(E355,LOOKUP!$A$1:$B$150,2,FALSE)</f>
        <v>#N/A</v>
      </c>
      <c r="G355" s="97"/>
      <c r="H355" s="98"/>
      <c r="I355" s="86" t="e">
        <f>VLOOKUP(H355,LOOKUP!$I$12:$J$22,2,FALSE)</f>
        <v>#N/A</v>
      </c>
      <c r="J355" s="87" t="e">
        <f>VLOOKUP(E355,LOOKUP!$A$1:$G$201,I355,FALSE)</f>
        <v>#N/A</v>
      </c>
      <c r="K355" s="88" t="e">
        <f t="shared" si="51"/>
        <v>#DIV/0!</v>
      </c>
      <c r="L355" s="88" t="e">
        <f t="shared" si="52"/>
        <v>#DIV/0!</v>
      </c>
      <c r="M355" s="89" t="str">
        <f t="shared" si="53"/>
        <v>NO</v>
      </c>
      <c r="N355" s="90" t="str">
        <f t="shared" si="55"/>
        <v/>
      </c>
      <c r="O355" s="78" t="e">
        <f>VLOOKUP(E355,LOOKUP!$A$1:$G$201,7,FALSE)</f>
        <v>#N/A</v>
      </c>
      <c r="P355" s="79" t="e">
        <f t="shared" si="48"/>
        <v>#N/A</v>
      </c>
      <c r="Q355" s="80" t="str">
        <f t="shared" si="54"/>
        <v/>
      </c>
      <c r="R355" s="93"/>
    </row>
    <row r="356" spans="1:18" ht="16.5" thickBot="1" x14ac:dyDescent="0.3">
      <c r="A356" s="94"/>
      <c r="B356" s="83" t="str">
        <f t="shared" si="49"/>
        <v/>
      </c>
      <c r="C356" s="84" t="str">
        <f t="shared" si="50"/>
        <v/>
      </c>
      <c r="D356" s="85"/>
      <c r="E356" s="96"/>
      <c r="F356" s="85" t="e">
        <f>VLOOKUP(E356,LOOKUP!$A$1:$B$150,2,FALSE)</f>
        <v>#N/A</v>
      </c>
      <c r="G356" s="97"/>
      <c r="H356" s="98"/>
      <c r="I356" s="86" t="e">
        <f>VLOOKUP(H356,LOOKUP!$I$12:$J$22,2,FALSE)</f>
        <v>#N/A</v>
      </c>
      <c r="J356" s="87" t="e">
        <f>VLOOKUP(E356,LOOKUP!$A$1:$G$201,I356,FALSE)</f>
        <v>#N/A</v>
      </c>
      <c r="K356" s="88" t="e">
        <f t="shared" si="51"/>
        <v>#DIV/0!</v>
      </c>
      <c r="L356" s="88" t="e">
        <f t="shared" si="52"/>
        <v>#DIV/0!</v>
      </c>
      <c r="M356" s="89" t="str">
        <f t="shared" si="53"/>
        <v>NO</v>
      </c>
      <c r="N356" s="90" t="str">
        <f t="shared" si="55"/>
        <v/>
      </c>
      <c r="O356" s="78" t="e">
        <f>VLOOKUP(E356,LOOKUP!$A$1:$G$201,7,FALSE)</f>
        <v>#N/A</v>
      </c>
      <c r="P356" s="79" t="e">
        <f t="shared" si="48"/>
        <v>#N/A</v>
      </c>
      <c r="Q356" s="80" t="str">
        <f t="shared" si="54"/>
        <v/>
      </c>
      <c r="R356" s="93"/>
    </row>
    <row r="357" spans="1:18" ht="16.5" thickBot="1" x14ac:dyDescent="0.3">
      <c r="A357" s="94"/>
      <c r="B357" s="83" t="str">
        <f t="shared" si="49"/>
        <v/>
      </c>
      <c r="C357" s="84" t="str">
        <f t="shared" si="50"/>
        <v/>
      </c>
      <c r="D357" s="85"/>
      <c r="E357" s="96"/>
      <c r="F357" s="85" t="e">
        <f>VLOOKUP(E357,LOOKUP!$A$1:$B$150,2,FALSE)</f>
        <v>#N/A</v>
      </c>
      <c r="G357" s="97"/>
      <c r="H357" s="98"/>
      <c r="I357" s="86" t="e">
        <f>VLOOKUP(H357,LOOKUP!$I$12:$J$22,2,FALSE)</f>
        <v>#N/A</v>
      </c>
      <c r="J357" s="87" t="e">
        <f>VLOOKUP(E357,LOOKUP!$A$1:$G$201,I357,FALSE)</f>
        <v>#N/A</v>
      </c>
      <c r="K357" s="88" t="e">
        <f t="shared" si="51"/>
        <v>#DIV/0!</v>
      </c>
      <c r="L357" s="88" t="e">
        <f t="shared" si="52"/>
        <v>#DIV/0!</v>
      </c>
      <c r="M357" s="89" t="str">
        <f t="shared" si="53"/>
        <v>NO</v>
      </c>
      <c r="N357" s="90" t="str">
        <f t="shared" si="55"/>
        <v/>
      </c>
      <c r="O357" s="78" t="e">
        <f>VLOOKUP(E357,LOOKUP!$A$1:$G$201,7,FALSE)</f>
        <v>#N/A</v>
      </c>
      <c r="P357" s="79" t="e">
        <f t="shared" si="48"/>
        <v>#N/A</v>
      </c>
      <c r="Q357" s="80" t="str">
        <f t="shared" si="54"/>
        <v/>
      </c>
      <c r="R357" s="93"/>
    </row>
    <row r="358" spans="1:18" ht="16.5" thickBot="1" x14ac:dyDescent="0.3">
      <c r="A358" s="94"/>
      <c r="B358" s="83" t="str">
        <f t="shared" si="49"/>
        <v/>
      </c>
      <c r="C358" s="84" t="str">
        <f t="shared" si="50"/>
        <v/>
      </c>
      <c r="D358" s="85"/>
      <c r="E358" s="96"/>
      <c r="F358" s="85" t="e">
        <f>VLOOKUP(E358,LOOKUP!$A$1:$B$150,2,FALSE)</f>
        <v>#N/A</v>
      </c>
      <c r="G358" s="97"/>
      <c r="H358" s="98"/>
      <c r="I358" s="86" t="e">
        <f>VLOOKUP(H358,LOOKUP!$I$12:$J$22,2,FALSE)</f>
        <v>#N/A</v>
      </c>
      <c r="J358" s="87" t="e">
        <f>VLOOKUP(E358,LOOKUP!$A$1:$G$201,I358,FALSE)</f>
        <v>#N/A</v>
      </c>
      <c r="K358" s="88" t="e">
        <f t="shared" si="51"/>
        <v>#DIV/0!</v>
      </c>
      <c r="L358" s="88" t="e">
        <f t="shared" si="52"/>
        <v>#DIV/0!</v>
      </c>
      <c r="M358" s="89" t="str">
        <f t="shared" si="53"/>
        <v>NO</v>
      </c>
      <c r="N358" s="90" t="str">
        <f t="shared" si="55"/>
        <v/>
      </c>
      <c r="O358" s="78" t="e">
        <f>VLOOKUP(E358,LOOKUP!$A$1:$G$201,7,FALSE)</f>
        <v>#N/A</v>
      </c>
      <c r="P358" s="79" t="e">
        <f t="shared" si="48"/>
        <v>#N/A</v>
      </c>
      <c r="Q358" s="80" t="str">
        <f t="shared" si="54"/>
        <v/>
      </c>
      <c r="R358" s="93"/>
    </row>
    <row r="359" spans="1:18" ht="16.5" thickBot="1" x14ac:dyDescent="0.3">
      <c r="A359" s="94"/>
      <c r="B359" s="83" t="str">
        <f t="shared" si="49"/>
        <v/>
      </c>
      <c r="C359" s="84" t="str">
        <f t="shared" si="50"/>
        <v/>
      </c>
      <c r="D359" s="85"/>
      <c r="E359" s="96"/>
      <c r="F359" s="85" t="e">
        <f>VLOOKUP(E359,LOOKUP!$A$1:$B$150,2,FALSE)</f>
        <v>#N/A</v>
      </c>
      <c r="G359" s="97"/>
      <c r="H359" s="98"/>
      <c r="I359" s="86" t="e">
        <f>VLOOKUP(H359,LOOKUP!$I$12:$J$22,2,FALSE)</f>
        <v>#N/A</v>
      </c>
      <c r="J359" s="87" t="e">
        <f>VLOOKUP(E359,LOOKUP!$A$1:$G$201,I359,FALSE)</f>
        <v>#N/A</v>
      </c>
      <c r="K359" s="88" t="e">
        <f t="shared" si="51"/>
        <v>#DIV/0!</v>
      </c>
      <c r="L359" s="88" t="e">
        <f t="shared" si="52"/>
        <v>#DIV/0!</v>
      </c>
      <c r="M359" s="89" t="str">
        <f t="shared" si="53"/>
        <v>NO</v>
      </c>
      <c r="N359" s="90" t="str">
        <f t="shared" si="55"/>
        <v/>
      </c>
      <c r="O359" s="78" t="e">
        <f>VLOOKUP(E359,LOOKUP!$A$1:$G$201,7,FALSE)</f>
        <v>#N/A</v>
      </c>
      <c r="P359" s="79" t="e">
        <f t="shared" si="48"/>
        <v>#N/A</v>
      </c>
      <c r="Q359" s="80" t="str">
        <f t="shared" si="54"/>
        <v/>
      </c>
      <c r="R359" s="93"/>
    </row>
    <row r="360" spans="1:18" ht="16.5" thickBot="1" x14ac:dyDescent="0.3">
      <c r="A360" s="94"/>
      <c r="B360" s="83" t="str">
        <f t="shared" si="49"/>
        <v/>
      </c>
      <c r="C360" s="84" t="str">
        <f t="shared" si="50"/>
        <v/>
      </c>
      <c r="D360" s="85"/>
      <c r="E360" s="96"/>
      <c r="F360" s="85" t="e">
        <f>VLOOKUP(E360,LOOKUP!$A$1:$B$150,2,FALSE)</f>
        <v>#N/A</v>
      </c>
      <c r="G360" s="97"/>
      <c r="H360" s="98"/>
      <c r="I360" s="86" t="e">
        <f>VLOOKUP(H360,LOOKUP!$I$12:$J$22,2,FALSE)</f>
        <v>#N/A</v>
      </c>
      <c r="J360" s="87" t="e">
        <f>VLOOKUP(E360,LOOKUP!$A$1:$G$201,I360,FALSE)</f>
        <v>#N/A</v>
      </c>
      <c r="K360" s="88" t="e">
        <f t="shared" si="51"/>
        <v>#DIV/0!</v>
      </c>
      <c r="L360" s="88" t="e">
        <f t="shared" si="52"/>
        <v>#DIV/0!</v>
      </c>
      <c r="M360" s="89" t="str">
        <f t="shared" si="53"/>
        <v>NO</v>
      </c>
      <c r="N360" s="90" t="str">
        <f t="shared" si="55"/>
        <v/>
      </c>
      <c r="O360" s="78" t="e">
        <f>VLOOKUP(E360,LOOKUP!$A$1:$G$201,7,FALSE)</f>
        <v>#N/A</v>
      </c>
      <c r="P360" s="79" t="e">
        <f t="shared" si="48"/>
        <v>#N/A</v>
      </c>
      <c r="Q360" s="80" t="str">
        <f t="shared" si="54"/>
        <v/>
      </c>
      <c r="R360" s="93"/>
    </row>
    <row r="361" spans="1:18" x14ac:dyDescent="0.25">
      <c r="A361" s="94"/>
      <c r="B361" s="83" t="str">
        <f t="shared" si="49"/>
        <v/>
      </c>
      <c r="C361" s="84" t="str">
        <f t="shared" si="50"/>
        <v/>
      </c>
      <c r="D361" s="85"/>
      <c r="E361" s="96"/>
      <c r="F361" s="85" t="e">
        <f>VLOOKUP(E361,LOOKUP!$A$1:$B$150,2,FALSE)</f>
        <v>#N/A</v>
      </c>
      <c r="G361" s="97"/>
      <c r="H361" s="98"/>
      <c r="I361" s="86" t="e">
        <f>VLOOKUP(H361,LOOKUP!$I$12:$J$22,2,FALSE)</f>
        <v>#N/A</v>
      </c>
      <c r="J361" s="87" t="e">
        <f>VLOOKUP(E361,LOOKUP!$A$1:$G$201,I361,FALSE)</f>
        <v>#N/A</v>
      </c>
      <c r="K361" s="88" t="e">
        <f t="shared" si="51"/>
        <v>#DIV/0!</v>
      </c>
      <c r="L361" s="88" t="e">
        <f t="shared" si="52"/>
        <v>#DIV/0!</v>
      </c>
      <c r="M361" s="89" t="str">
        <f t="shared" si="53"/>
        <v>NO</v>
      </c>
      <c r="N361" s="90" t="str">
        <f t="shared" si="55"/>
        <v/>
      </c>
      <c r="O361" s="78" t="e">
        <f>VLOOKUP(E361,LOOKUP!$A$1:$G$201,7,FALSE)</f>
        <v>#N/A</v>
      </c>
      <c r="P361" s="79" t="e">
        <f t="shared" si="48"/>
        <v>#N/A</v>
      </c>
      <c r="Q361" s="80" t="str">
        <f t="shared" si="54"/>
        <v/>
      </c>
      <c r="R361" s="93"/>
    </row>
    <row r="362" spans="1:18" ht="16.5" thickBot="1" x14ac:dyDescent="0.3">
      <c r="A362" s="94"/>
      <c r="B362" s="100"/>
      <c r="C362" s="101"/>
      <c r="D362" s="102"/>
      <c r="E362" s="103"/>
      <c r="F362" s="102"/>
      <c r="G362" s="104"/>
      <c r="H362" s="105"/>
      <c r="I362" s="106"/>
      <c r="J362" s="107"/>
      <c r="K362" s="108"/>
      <c r="L362" s="108"/>
      <c r="M362" s="109"/>
      <c r="N362" s="110"/>
    </row>
  </sheetData>
  <mergeCells count="1">
    <mergeCell ref="B7:H7"/>
  </mergeCells>
  <phoneticPr fontId="0" type="noConversion"/>
  <conditionalFormatting sqref="B1:B2">
    <cfRule type="cellIs" dxfId="0" priority="1" stopIfTrue="1" operator="equal">
      <formula>$A$9</formula>
    </cfRule>
  </conditionalFormatting>
  <printOptions horizontalCentered="1"/>
  <pageMargins left="0.75" right="0.5" top="0.5" bottom="0.5" header="0.5" footer="0.25"/>
  <pageSetup scale="37" fitToHeight="12" orientation="portrait" r:id="rId1"/>
  <headerFooter alignWithMargins="0">
    <oddFooter>&amp;R&amp;"Tahoma,Regular"&amp;8
PAGE &amp;P OF &amp;N</oddFooter>
  </headerFooter>
  <rowBreaks count="3" manualBreakCount="3">
    <brk id="101" max="13" man="1"/>
    <brk id="191" max="13" man="1"/>
    <brk id="281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workbookViewId="0">
      <pane ySplit="1" topLeftCell="A2" activePane="bottomLeft" state="frozen"/>
      <selection pane="bottomLeft" activeCell="C7" sqref="C7"/>
    </sheetView>
  </sheetViews>
  <sheetFormatPr defaultRowHeight="12.75" x14ac:dyDescent="0.2"/>
  <cols>
    <col min="1" max="1" width="16" style="1" customWidth="1"/>
    <col min="2" max="2" width="66.140625" style="1" bestFit="1" customWidth="1"/>
    <col min="3" max="6" width="9.140625" style="1"/>
    <col min="9" max="9" width="12.28515625" customWidth="1"/>
    <col min="13" max="13" width="15.42578125" style="1" customWidth="1"/>
    <col min="14" max="14" width="20.5703125" style="1" customWidth="1"/>
    <col min="15" max="15" width="12" style="1" customWidth="1"/>
    <col min="18" max="18" width="66.140625" bestFit="1" customWidth="1"/>
  </cols>
  <sheetData>
    <row r="1" spans="1:18" x14ac:dyDescent="0.2">
      <c r="A1" s="19" t="s">
        <v>71</v>
      </c>
      <c r="B1" s="20" t="s">
        <v>72</v>
      </c>
      <c r="C1" s="12" t="s">
        <v>3</v>
      </c>
      <c r="D1" s="12" t="s">
        <v>14</v>
      </c>
      <c r="E1" s="12" t="s">
        <v>2</v>
      </c>
      <c r="F1" s="12" t="s">
        <v>0</v>
      </c>
      <c r="G1" s="22" t="s">
        <v>1</v>
      </c>
      <c r="N1" s="2"/>
      <c r="Q1" s="3"/>
      <c r="R1" s="3"/>
    </row>
    <row r="2" spans="1:18" x14ac:dyDescent="0.2">
      <c r="A2" s="9">
        <v>1100</v>
      </c>
      <c r="B2" s="13" t="s">
        <v>73</v>
      </c>
      <c r="C2" s="14">
        <v>50</v>
      </c>
      <c r="D2" s="14">
        <v>68</v>
      </c>
      <c r="E2" s="14">
        <v>79</v>
      </c>
      <c r="F2" s="14">
        <v>84</v>
      </c>
      <c r="G2" s="14">
        <v>100</v>
      </c>
      <c r="N2" s="2"/>
      <c r="Q2" s="3"/>
      <c r="R2" s="3"/>
    </row>
    <row r="3" spans="1:18" x14ac:dyDescent="0.2">
      <c r="A3" s="15">
        <v>1110</v>
      </c>
      <c r="B3" s="16" t="s">
        <v>47</v>
      </c>
      <c r="C3" s="14">
        <v>50</v>
      </c>
      <c r="D3" s="14">
        <v>68</v>
      </c>
      <c r="E3" s="14">
        <v>79</v>
      </c>
      <c r="F3" s="14">
        <v>84</v>
      </c>
      <c r="G3" s="14">
        <v>100</v>
      </c>
      <c r="N3" s="2"/>
      <c r="Q3" s="3"/>
      <c r="R3" s="3"/>
    </row>
    <row r="4" spans="1:18" x14ac:dyDescent="0.2">
      <c r="A4" s="15">
        <v>1120</v>
      </c>
      <c r="B4" s="16" t="s">
        <v>41</v>
      </c>
      <c r="C4" s="14">
        <v>50</v>
      </c>
      <c r="D4" s="14">
        <v>68</v>
      </c>
      <c r="E4" s="14">
        <v>79</v>
      </c>
      <c r="F4" s="14">
        <v>84</v>
      </c>
      <c r="G4" s="14">
        <v>100</v>
      </c>
      <c r="N4" s="2"/>
      <c r="Q4" s="3"/>
      <c r="R4" s="3"/>
    </row>
    <row r="5" spans="1:18" x14ac:dyDescent="0.2">
      <c r="A5" s="15">
        <v>1130</v>
      </c>
      <c r="B5" s="16" t="s">
        <v>43</v>
      </c>
      <c r="C5" s="14">
        <v>50</v>
      </c>
      <c r="D5" s="14">
        <v>68</v>
      </c>
      <c r="E5" s="14">
        <v>79</v>
      </c>
      <c r="F5" s="14">
        <v>84</v>
      </c>
      <c r="G5" s="14">
        <v>100</v>
      </c>
      <c r="N5" s="2"/>
      <c r="Q5" s="3"/>
      <c r="R5" s="3"/>
    </row>
    <row r="6" spans="1:18" x14ac:dyDescent="0.2">
      <c r="A6" s="15">
        <v>1160</v>
      </c>
      <c r="B6" s="16" t="s">
        <v>40</v>
      </c>
      <c r="C6" s="14">
        <v>50</v>
      </c>
      <c r="D6" s="14">
        <v>68</v>
      </c>
      <c r="E6" s="14">
        <v>79</v>
      </c>
      <c r="F6" s="14">
        <v>84</v>
      </c>
      <c r="G6" s="14">
        <v>100</v>
      </c>
      <c r="N6" s="2"/>
      <c r="Q6" s="3"/>
      <c r="R6" s="3"/>
    </row>
    <row r="7" spans="1:18" x14ac:dyDescent="0.2">
      <c r="A7" s="15">
        <v>1180</v>
      </c>
      <c r="B7" s="16" t="s">
        <v>250</v>
      </c>
      <c r="C7" s="14">
        <v>50</v>
      </c>
      <c r="D7" s="14">
        <v>68</v>
      </c>
      <c r="E7" s="14">
        <v>79</v>
      </c>
      <c r="F7" s="14">
        <v>84</v>
      </c>
      <c r="G7" s="14">
        <v>100</v>
      </c>
      <c r="N7" s="2"/>
      <c r="Q7" s="3"/>
      <c r="R7" s="3"/>
    </row>
    <row r="8" spans="1:18" x14ac:dyDescent="0.2">
      <c r="A8" s="9">
        <v>1190</v>
      </c>
      <c r="B8" s="13" t="s">
        <v>74</v>
      </c>
      <c r="C8" s="17">
        <v>50</v>
      </c>
      <c r="D8" s="17">
        <v>68</v>
      </c>
      <c r="E8" s="17">
        <v>79</v>
      </c>
      <c r="F8" s="17">
        <v>84</v>
      </c>
      <c r="G8" s="14">
        <v>100</v>
      </c>
      <c r="N8" s="2"/>
      <c r="Q8" s="3"/>
      <c r="R8" s="3"/>
    </row>
    <row r="9" spans="1:18" x14ac:dyDescent="0.2">
      <c r="A9" s="9">
        <v>1200</v>
      </c>
      <c r="B9" s="13" t="s">
        <v>75</v>
      </c>
      <c r="C9" s="14">
        <v>57</v>
      </c>
      <c r="D9" s="14">
        <v>72</v>
      </c>
      <c r="E9" s="14">
        <v>81</v>
      </c>
      <c r="F9" s="14">
        <v>86</v>
      </c>
      <c r="G9" s="14">
        <v>100</v>
      </c>
      <c r="N9" s="2"/>
      <c r="Q9" s="3"/>
      <c r="R9" s="3"/>
    </row>
    <row r="10" spans="1:18" x14ac:dyDescent="0.2">
      <c r="A10" s="15">
        <v>1210</v>
      </c>
      <c r="B10" s="16" t="s">
        <v>57</v>
      </c>
      <c r="C10" s="14">
        <v>57</v>
      </c>
      <c r="D10" s="14">
        <v>72</v>
      </c>
      <c r="E10" s="14">
        <v>81</v>
      </c>
      <c r="F10" s="14">
        <v>86</v>
      </c>
      <c r="G10" s="14">
        <v>100</v>
      </c>
      <c r="N10" s="2"/>
      <c r="Q10" s="3"/>
      <c r="R10" s="3"/>
    </row>
    <row r="11" spans="1:18" x14ac:dyDescent="0.2">
      <c r="A11" s="15">
        <v>1220</v>
      </c>
      <c r="B11" s="16" t="s">
        <v>68</v>
      </c>
      <c r="C11" s="14">
        <v>57</v>
      </c>
      <c r="D11" s="14">
        <v>72</v>
      </c>
      <c r="E11" s="14">
        <v>81</v>
      </c>
      <c r="F11" s="14">
        <v>86</v>
      </c>
      <c r="G11" s="14">
        <v>100</v>
      </c>
      <c r="N11" s="2"/>
      <c r="Q11" s="3"/>
      <c r="R11" s="3"/>
    </row>
    <row r="12" spans="1:18" x14ac:dyDescent="0.2">
      <c r="A12" s="15">
        <v>1230</v>
      </c>
      <c r="B12" s="16" t="s">
        <v>44</v>
      </c>
      <c r="C12" s="14">
        <v>57</v>
      </c>
      <c r="D12" s="14">
        <v>72</v>
      </c>
      <c r="E12" s="14">
        <v>81</v>
      </c>
      <c r="F12" s="14">
        <v>86</v>
      </c>
      <c r="G12" s="14">
        <v>100</v>
      </c>
      <c r="I12" s="1" t="s">
        <v>3</v>
      </c>
      <c r="J12">
        <v>3</v>
      </c>
      <c r="N12" s="2"/>
      <c r="Q12" s="3"/>
      <c r="R12" s="3"/>
    </row>
    <row r="13" spans="1:18" x14ac:dyDescent="0.2">
      <c r="A13" s="9">
        <v>1290</v>
      </c>
      <c r="B13" s="13" t="s">
        <v>76</v>
      </c>
      <c r="C13" s="17">
        <v>57</v>
      </c>
      <c r="D13" s="17">
        <v>72</v>
      </c>
      <c r="E13" s="17">
        <v>81</v>
      </c>
      <c r="F13" s="17">
        <v>86</v>
      </c>
      <c r="G13" s="14">
        <v>100</v>
      </c>
      <c r="I13" s="1" t="s">
        <v>14</v>
      </c>
      <c r="J13">
        <v>4</v>
      </c>
      <c r="N13" s="2"/>
      <c r="Q13" s="3"/>
      <c r="R13" s="3"/>
    </row>
    <row r="14" spans="1:18" x14ac:dyDescent="0.2">
      <c r="A14" s="9">
        <v>1300</v>
      </c>
      <c r="B14" s="13" t="s">
        <v>77</v>
      </c>
      <c r="C14" s="14">
        <v>77</v>
      </c>
      <c r="D14" s="14">
        <v>85</v>
      </c>
      <c r="E14" s="14">
        <v>90</v>
      </c>
      <c r="F14" s="14">
        <v>92</v>
      </c>
      <c r="G14" s="14">
        <v>100</v>
      </c>
      <c r="I14" s="1" t="s">
        <v>2</v>
      </c>
      <c r="J14">
        <v>5</v>
      </c>
      <c r="N14" s="2"/>
      <c r="Q14" s="3"/>
      <c r="R14" s="3"/>
    </row>
    <row r="15" spans="1:18" x14ac:dyDescent="0.2">
      <c r="A15" s="15">
        <v>1330</v>
      </c>
      <c r="B15" s="16" t="s">
        <v>63</v>
      </c>
      <c r="C15" s="14">
        <v>77</v>
      </c>
      <c r="D15" s="14">
        <v>85</v>
      </c>
      <c r="E15" s="14">
        <v>90</v>
      </c>
      <c r="F15" s="14">
        <v>92</v>
      </c>
      <c r="G15" s="14">
        <v>100</v>
      </c>
      <c r="I15" s="1" t="s">
        <v>0</v>
      </c>
      <c r="J15">
        <v>6</v>
      </c>
      <c r="N15" s="2"/>
      <c r="Q15" s="3"/>
      <c r="R15" s="3"/>
    </row>
    <row r="16" spans="1:18" x14ac:dyDescent="0.2">
      <c r="A16" s="15">
        <v>1390</v>
      </c>
      <c r="B16" s="16" t="s">
        <v>78</v>
      </c>
      <c r="C16" s="14">
        <v>77</v>
      </c>
      <c r="D16" s="14">
        <v>85</v>
      </c>
      <c r="E16" s="14">
        <v>90</v>
      </c>
      <c r="F16" s="14">
        <v>92</v>
      </c>
      <c r="G16" s="14">
        <v>100</v>
      </c>
      <c r="I16" s="131" t="s">
        <v>181</v>
      </c>
      <c r="J16" s="132">
        <v>6</v>
      </c>
      <c r="N16" s="2"/>
      <c r="Q16" s="3"/>
      <c r="R16" s="3"/>
    </row>
    <row r="17" spans="1:18" x14ac:dyDescent="0.2">
      <c r="A17" s="9">
        <v>1400</v>
      </c>
      <c r="B17" s="13" t="s">
        <v>79</v>
      </c>
      <c r="C17" s="14">
        <v>89</v>
      </c>
      <c r="D17" s="14">
        <v>92</v>
      </c>
      <c r="E17" s="14">
        <v>94</v>
      </c>
      <c r="F17" s="14">
        <v>95</v>
      </c>
      <c r="G17" s="14">
        <v>100</v>
      </c>
      <c r="I17" s="1" t="s">
        <v>18</v>
      </c>
      <c r="J17">
        <v>6</v>
      </c>
      <c r="N17" s="2"/>
      <c r="Q17" s="3"/>
      <c r="R17" s="3"/>
    </row>
    <row r="18" spans="1:18" x14ac:dyDescent="0.2">
      <c r="A18" s="15">
        <v>1410</v>
      </c>
      <c r="B18" s="16" t="s">
        <v>80</v>
      </c>
      <c r="C18" s="14">
        <v>89</v>
      </c>
      <c r="D18" s="14">
        <v>92</v>
      </c>
      <c r="E18" s="14">
        <v>94</v>
      </c>
      <c r="F18" s="14">
        <v>95</v>
      </c>
      <c r="G18" s="14">
        <v>100</v>
      </c>
      <c r="I18" s="1" t="s">
        <v>21</v>
      </c>
      <c r="J18">
        <v>6</v>
      </c>
      <c r="N18" s="2"/>
      <c r="Q18" s="3"/>
      <c r="R18" s="3"/>
    </row>
    <row r="19" spans="1:18" x14ac:dyDescent="0.2">
      <c r="A19" s="15">
        <v>1420</v>
      </c>
      <c r="B19" s="16" t="s">
        <v>81</v>
      </c>
      <c r="C19" s="14">
        <v>89</v>
      </c>
      <c r="D19" s="14">
        <v>92</v>
      </c>
      <c r="E19" s="14">
        <v>94</v>
      </c>
      <c r="F19" s="14">
        <v>95</v>
      </c>
      <c r="G19" s="14">
        <v>100</v>
      </c>
      <c r="I19" s="1" t="s">
        <v>19</v>
      </c>
      <c r="J19">
        <v>6</v>
      </c>
      <c r="N19" s="2"/>
      <c r="Q19" s="3"/>
      <c r="R19" s="3"/>
    </row>
    <row r="20" spans="1:18" x14ac:dyDescent="0.2">
      <c r="A20" s="15">
        <v>1450</v>
      </c>
      <c r="B20" s="16" t="s">
        <v>82</v>
      </c>
      <c r="C20" s="14">
        <v>89</v>
      </c>
      <c r="D20" s="14">
        <v>92</v>
      </c>
      <c r="E20" s="14">
        <v>94</v>
      </c>
      <c r="F20" s="14">
        <v>95</v>
      </c>
      <c r="G20" s="14">
        <v>100</v>
      </c>
      <c r="I20" s="1" t="s">
        <v>1</v>
      </c>
      <c r="J20">
        <v>7</v>
      </c>
      <c r="N20" s="2"/>
      <c r="Q20" s="3"/>
      <c r="R20" s="3"/>
    </row>
    <row r="21" spans="1:18" x14ac:dyDescent="0.2">
      <c r="A21" s="15">
        <v>1460</v>
      </c>
      <c r="B21" s="16" t="s">
        <v>83</v>
      </c>
      <c r="C21" s="14">
        <v>89</v>
      </c>
      <c r="D21" s="14">
        <v>92</v>
      </c>
      <c r="E21" s="14">
        <v>94</v>
      </c>
      <c r="F21" s="14">
        <v>95</v>
      </c>
      <c r="G21" s="14">
        <v>100</v>
      </c>
      <c r="N21" s="2"/>
      <c r="Q21" s="3"/>
      <c r="R21" s="3"/>
    </row>
    <row r="22" spans="1:18" x14ac:dyDescent="0.2">
      <c r="A22" s="15">
        <v>1480</v>
      </c>
      <c r="B22" s="16" t="s">
        <v>33</v>
      </c>
      <c r="C22" s="14">
        <v>89</v>
      </c>
      <c r="D22" s="14">
        <v>92</v>
      </c>
      <c r="E22" s="14">
        <v>94</v>
      </c>
      <c r="F22" s="14">
        <v>95</v>
      </c>
      <c r="G22" s="14">
        <v>100</v>
      </c>
      <c r="N22" s="2"/>
      <c r="Q22" s="3"/>
      <c r="R22" s="3"/>
    </row>
    <row r="23" spans="1:18" x14ac:dyDescent="0.2">
      <c r="A23" s="9">
        <v>1490</v>
      </c>
      <c r="B23" s="13" t="s">
        <v>84</v>
      </c>
      <c r="C23" s="17">
        <v>89</v>
      </c>
      <c r="D23" s="17">
        <v>92</v>
      </c>
      <c r="E23" s="17">
        <v>94</v>
      </c>
      <c r="F23" s="17">
        <v>95</v>
      </c>
      <c r="G23" s="14">
        <v>100</v>
      </c>
      <c r="N23" s="2"/>
      <c r="Q23" s="3"/>
      <c r="R23" s="3"/>
    </row>
    <row r="24" spans="1:18" x14ac:dyDescent="0.2">
      <c r="A24" s="9">
        <v>1500</v>
      </c>
      <c r="B24" s="13" t="s">
        <v>85</v>
      </c>
      <c r="C24" s="14">
        <v>81</v>
      </c>
      <c r="D24" s="14">
        <v>88</v>
      </c>
      <c r="E24" s="14">
        <v>91</v>
      </c>
      <c r="F24" s="14">
        <v>93</v>
      </c>
      <c r="G24" s="14">
        <v>100</v>
      </c>
      <c r="N24" s="2"/>
      <c r="Q24" s="3"/>
      <c r="R24" s="3"/>
    </row>
    <row r="25" spans="1:18" x14ac:dyDescent="0.2">
      <c r="A25" s="15">
        <v>1510</v>
      </c>
      <c r="B25" s="16" t="s">
        <v>86</v>
      </c>
      <c r="C25" s="14">
        <v>81</v>
      </c>
      <c r="D25" s="14">
        <v>88</v>
      </c>
      <c r="E25" s="14">
        <v>91</v>
      </c>
      <c r="F25" s="14">
        <v>93</v>
      </c>
      <c r="G25" s="14">
        <v>100</v>
      </c>
      <c r="N25" s="2"/>
      <c r="Q25" s="3"/>
      <c r="R25" s="3"/>
    </row>
    <row r="26" spans="1:18" x14ac:dyDescent="0.2">
      <c r="A26" s="15">
        <v>1520</v>
      </c>
      <c r="B26" s="16" t="s">
        <v>87</v>
      </c>
      <c r="C26" s="14">
        <v>81</v>
      </c>
      <c r="D26" s="14">
        <v>88</v>
      </c>
      <c r="E26" s="14">
        <v>91</v>
      </c>
      <c r="F26" s="14">
        <v>93</v>
      </c>
      <c r="G26" s="14">
        <v>100</v>
      </c>
      <c r="N26" s="2"/>
      <c r="Q26" s="3"/>
      <c r="R26" s="3"/>
    </row>
    <row r="27" spans="1:18" x14ac:dyDescent="0.2">
      <c r="A27" s="15">
        <v>1530</v>
      </c>
      <c r="B27" s="16" t="s">
        <v>88</v>
      </c>
      <c r="C27" s="14">
        <v>81</v>
      </c>
      <c r="D27" s="14">
        <v>88</v>
      </c>
      <c r="E27" s="14">
        <v>91</v>
      </c>
      <c r="F27" s="14">
        <v>93</v>
      </c>
      <c r="G27" s="14">
        <v>100</v>
      </c>
      <c r="N27" s="2"/>
      <c r="Q27" s="3"/>
      <c r="R27" s="3"/>
    </row>
    <row r="28" spans="1:18" x14ac:dyDescent="0.2">
      <c r="A28" s="15">
        <v>1550</v>
      </c>
      <c r="B28" s="16" t="s">
        <v>31</v>
      </c>
      <c r="C28" s="14">
        <v>81</v>
      </c>
      <c r="D28" s="14">
        <v>88</v>
      </c>
      <c r="E28" s="14">
        <v>91</v>
      </c>
      <c r="F28" s="14">
        <v>93</v>
      </c>
      <c r="G28" s="14">
        <v>100</v>
      </c>
      <c r="N28" s="2"/>
      <c r="Q28" s="3"/>
      <c r="R28" s="3"/>
    </row>
    <row r="29" spans="1:18" x14ac:dyDescent="0.2">
      <c r="A29" s="15">
        <v>1560</v>
      </c>
      <c r="B29" s="16" t="s">
        <v>66</v>
      </c>
      <c r="C29" s="14">
        <v>81</v>
      </c>
      <c r="D29" s="14">
        <v>88</v>
      </c>
      <c r="E29" s="14">
        <v>91</v>
      </c>
      <c r="F29" s="14">
        <v>93</v>
      </c>
      <c r="G29" s="14">
        <v>100</v>
      </c>
      <c r="N29" s="2"/>
      <c r="Q29" s="3"/>
      <c r="R29" s="3"/>
    </row>
    <row r="30" spans="1:18" x14ac:dyDescent="0.2">
      <c r="A30" s="15">
        <v>1590</v>
      </c>
      <c r="B30" s="16" t="s">
        <v>89</v>
      </c>
      <c r="C30" s="14">
        <v>81</v>
      </c>
      <c r="D30" s="14">
        <v>88</v>
      </c>
      <c r="E30" s="14">
        <v>91</v>
      </c>
      <c r="F30" s="14">
        <v>93</v>
      </c>
      <c r="G30" s="14">
        <v>100</v>
      </c>
      <c r="N30" s="2"/>
      <c r="Q30" s="3"/>
      <c r="R30" s="3"/>
    </row>
    <row r="31" spans="1:18" x14ac:dyDescent="0.2">
      <c r="A31" s="9">
        <v>1600</v>
      </c>
      <c r="B31" s="13" t="s">
        <v>90</v>
      </c>
      <c r="C31" s="14">
        <v>77</v>
      </c>
      <c r="D31" s="14">
        <v>86</v>
      </c>
      <c r="E31" s="14">
        <v>91</v>
      </c>
      <c r="F31" s="14">
        <v>94</v>
      </c>
      <c r="G31" s="14">
        <v>100</v>
      </c>
      <c r="N31" s="2"/>
      <c r="Q31" s="3"/>
      <c r="R31" s="3"/>
    </row>
    <row r="32" spans="1:18" x14ac:dyDescent="0.2">
      <c r="A32" s="9">
        <v>1610</v>
      </c>
      <c r="B32" s="13" t="s">
        <v>91</v>
      </c>
      <c r="C32" s="17">
        <v>77</v>
      </c>
      <c r="D32" s="17">
        <v>86</v>
      </c>
      <c r="E32" s="17">
        <v>91</v>
      </c>
      <c r="F32" s="17">
        <v>94</v>
      </c>
      <c r="G32" s="14">
        <v>100</v>
      </c>
      <c r="N32" s="2"/>
      <c r="Q32" s="3"/>
      <c r="R32" s="3"/>
    </row>
    <row r="33" spans="1:18" x14ac:dyDescent="0.2">
      <c r="A33" s="15">
        <v>1620</v>
      </c>
      <c r="B33" s="16" t="s">
        <v>92</v>
      </c>
      <c r="C33" s="17">
        <v>77</v>
      </c>
      <c r="D33" s="17">
        <v>86</v>
      </c>
      <c r="E33" s="17">
        <v>91</v>
      </c>
      <c r="F33" s="17">
        <v>94</v>
      </c>
      <c r="G33" s="14">
        <v>100</v>
      </c>
      <c r="N33" s="2"/>
      <c r="Q33" s="3"/>
      <c r="R33" s="3"/>
    </row>
    <row r="34" spans="1:18" x14ac:dyDescent="0.2">
      <c r="A34" s="15">
        <v>1630</v>
      </c>
      <c r="B34" s="16" t="s">
        <v>93</v>
      </c>
      <c r="C34" s="17">
        <v>77</v>
      </c>
      <c r="D34" s="17">
        <v>86</v>
      </c>
      <c r="E34" s="17">
        <v>91</v>
      </c>
      <c r="F34" s="17">
        <v>94</v>
      </c>
      <c r="G34" s="14">
        <v>100</v>
      </c>
      <c r="N34" s="2"/>
      <c r="Q34" s="3"/>
      <c r="R34" s="3"/>
    </row>
    <row r="35" spans="1:18" x14ac:dyDescent="0.2">
      <c r="A35" s="15">
        <v>1660</v>
      </c>
      <c r="B35" s="16" t="s">
        <v>94</v>
      </c>
      <c r="C35" s="17">
        <v>77</v>
      </c>
      <c r="D35" s="17">
        <v>86</v>
      </c>
      <c r="E35" s="17">
        <v>91</v>
      </c>
      <c r="F35" s="17">
        <v>94</v>
      </c>
      <c r="G35" s="14">
        <v>100</v>
      </c>
      <c r="N35" s="2"/>
      <c r="Q35" s="3"/>
      <c r="R35" s="3"/>
    </row>
    <row r="36" spans="1:18" x14ac:dyDescent="0.2">
      <c r="A36" s="9">
        <v>1700</v>
      </c>
      <c r="B36" s="13" t="s">
        <v>95</v>
      </c>
      <c r="C36" s="14">
        <v>81</v>
      </c>
      <c r="D36" s="14">
        <v>88</v>
      </c>
      <c r="E36" s="14">
        <v>91</v>
      </c>
      <c r="F36" s="14">
        <v>93</v>
      </c>
      <c r="G36" s="14">
        <v>100</v>
      </c>
      <c r="N36" s="2"/>
      <c r="Q36" s="3"/>
      <c r="R36" s="3"/>
    </row>
    <row r="37" spans="1:18" x14ac:dyDescent="0.2">
      <c r="A37" s="15">
        <v>1710</v>
      </c>
      <c r="B37" s="16" t="s">
        <v>51</v>
      </c>
      <c r="C37" s="14">
        <v>81</v>
      </c>
      <c r="D37" s="14">
        <v>88</v>
      </c>
      <c r="E37" s="14">
        <v>91</v>
      </c>
      <c r="F37" s="14">
        <v>93</v>
      </c>
      <c r="G37" s="14">
        <v>100</v>
      </c>
      <c r="N37" s="2"/>
      <c r="Q37" s="3"/>
      <c r="R37" s="3"/>
    </row>
    <row r="38" spans="1:18" x14ac:dyDescent="0.2">
      <c r="A38" s="15">
        <v>1720</v>
      </c>
      <c r="B38" s="16" t="s">
        <v>26</v>
      </c>
      <c r="C38" s="14">
        <v>81</v>
      </c>
      <c r="D38" s="14">
        <v>88</v>
      </c>
      <c r="E38" s="14">
        <v>91</v>
      </c>
      <c r="F38" s="14">
        <v>93</v>
      </c>
      <c r="G38" s="14">
        <v>100</v>
      </c>
      <c r="N38" s="2"/>
      <c r="Q38" s="3"/>
      <c r="R38" s="3"/>
    </row>
    <row r="39" spans="1:18" x14ac:dyDescent="0.2">
      <c r="A39" s="15">
        <v>1730</v>
      </c>
      <c r="B39" s="16" t="s">
        <v>96</v>
      </c>
      <c r="C39" s="14">
        <v>81</v>
      </c>
      <c r="D39" s="14">
        <v>88</v>
      </c>
      <c r="E39" s="14">
        <v>91</v>
      </c>
      <c r="F39" s="14">
        <v>93</v>
      </c>
      <c r="G39" s="14">
        <v>100</v>
      </c>
      <c r="N39" s="2"/>
      <c r="Q39" s="3"/>
      <c r="R39" s="3"/>
    </row>
    <row r="40" spans="1:18" x14ac:dyDescent="0.2">
      <c r="A40" s="9">
        <v>1740</v>
      </c>
      <c r="B40" s="18" t="s">
        <v>97</v>
      </c>
      <c r="C40" s="17">
        <v>81</v>
      </c>
      <c r="D40" s="17">
        <v>88</v>
      </c>
      <c r="E40" s="17">
        <v>91</v>
      </c>
      <c r="F40" s="17">
        <v>93</v>
      </c>
      <c r="G40" s="14">
        <v>100</v>
      </c>
      <c r="N40" s="2"/>
      <c r="Q40" s="3"/>
      <c r="R40" s="3"/>
    </row>
    <row r="41" spans="1:18" x14ac:dyDescent="0.2">
      <c r="A41" s="15">
        <v>1750</v>
      </c>
      <c r="B41" s="16" t="s">
        <v>98</v>
      </c>
      <c r="C41" s="17">
        <v>81</v>
      </c>
      <c r="D41" s="17">
        <v>88</v>
      </c>
      <c r="E41" s="17">
        <v>91</v>
      </c>
      <c r="F41" s="17">
        <v>93</v>
      </c>
      <c r="G41" s="14">
        <v>100</v>
      </c>
      <c r="N41" s="2"/>
      <c r="Q41" s="3"/>
      <c r="R41" s="3"/>
    </row>
    <row r="42" spans="1:18" x14ac:dyDescent="0.2">
      <c r="A42" s="15">
        <v>1770</v>
      </c>
      <c r="B42" s="16" t="s">
        <v>67</v>
      </c>
      <c r="C42" s="17">
        <v>81</v>
      </c>
      <c r="D42" s="17">
        <v>88</v>
      </c>
      <c r="E42" s="17">
        <v>91</v>
      </c>
      <c r="F42" s="17">
        <v>93</v>
      </c>
      <c r="G42" s="14">
        <v>100</v>
      </c>
      <c r="N42" s="2"/>
      <c r="Q42" s="3"/>
      <c r="R42" s="3"/>
    </row>
    <row r="43" spans="1:18" x14ac:dyDescent="0.2">
      <c r="A43" s="9">
        <v>1800</v>
      </c>
      <c r="B43" s="13" t="s">
        <v>99</v>
      </c>
      <c r="C43" s="14">
        <v>49</v>
      </c>
      <c r="D43" s="14">
        <v>69</v>
      </c>
      <c r="E43" s="14">
        <v>79</v>
      </c>
      <c r="F43" s="14">
        <v>84</v>
      </c>
      <c r="G43" s="14">
        <v>100</v>
      </c>
      <c r="N43" s="2"/>
      <c r="Q43" s="3"/>
      <c r="R43" s="3"/>
    </row>
    <row r="44" spans="1:18" x14ac:dyDescent="0.2">
      <c r="A44" s="9">
        <v>1820</v>
      </c>
      <c r="B44" s="13" t="s">
        <v>100</v>
      </c>
      <c r="C44" s="17">
        <v>49</v>
      </c>
      <c r="D44" s="17">
        <v>69</v>
      </c>
      <c r="E44" s="17">
        <v>79</v>
      </c>
      <c r="F44" s="17">
        <v>84</v>
      </c>
      <c r="G44" s="14">
        <v>100</v>
      </c>
      <c r="N44" s="2"/>
      <c r="Q44" s="3"/>
      <c r="R44" s="3"/>
    </row>
    <row r="45" spans="1:18" x14ac:dyDescent="0.2">
      <c r="A45" s="15">
        <v>1830</v>
      </c>
      <c r="B45" s="16" t="s">
        <v>101</v>
      </c>
      <c r="C45" s="17">
        <v>49</v>
      </c>
      <c r="D45" s="17">
        <v>69</v>
      </c>
      <c r="E45" s="17">
        <v>79</v>
      </c>
      <c r="F45" s="17">
        <v>84</v>
      </c>
      <c r="G45" s="14">
        <v>100</v>
      </c>
      <c r="N45" s="2"/>
      <c r="Q45" s="3"/>
      <c r="R45" s="3"/>
    </row>
    <row r="46" spans="1:18" x14ac:dyDescent="0.2">
      <c r="A46" s="15">
        <v>1840</v>
      </c>
      <c r="B46" s="16" t="s">
        <v>102</v>
      </c>
      <c r="C46" s="17">
        <v>49</v>
      </c>
      <c r="D46" s="17">
        <v>69</v>
      </c>
      <c r="E46" s="17">
        <v>79</v>
      </c>
      <c r="F46" s="17">
        <v>84</v>
      </c>
      <c r="G46" s="14">
        <v>100</v>
      </c>
      <c r="N46" s="2"/>
      <c r="Q46" s="3"/>
      <c r="R46" s="3"/>
    </row>
    <row r="47" spans="1:18" x14ac:dyDescent="0.2">
      <c r="A47" s="15">
        <v>1850</v>
      </c>
      <c r="B47" s="16" t="s">
        <v>103</v>
      </c>
      <c r="C47" s="17">
        <v>49</v>
      </c>
      <c r="D47" s="17">
        <v>69</v>
      </c>
      <c r="E47" s="17">
        <v>79</v>
      </c>
      <c r="F47" s="17">
        <v>84</v>
      </c>
      <c r="G47" s="14">
        <v>100</v>
      </c>
      <c r="N47" s="2"/>
      <c r="Q47" s="3"/>
      <c r="R47" s="3"/>
    </row>
    <row r="48" spans="1:18" x14ac:dyDescent="0.2">
      <c r="A48" s="15">
        <v>1860</v>
      </c>
      <c r="B48" s="16" t="s">
        <v>53</v>
      </c>
      <c r="C48" s="17">
        <v>49</v>
      </c>
      <c r="D48" s="17">
        <v>69</v>
      </c>
      <c r="E48" s="17">
        <v>79</v>
      </c>
      <c r="F48" s="17">
        <v>84</v>
      </c>
      <c r="G48" s="14">
        <v>100</v>
      </c>
      <c r="N48" s="2"/>
      <c r="Q48" s="3"/>
      <c r="R48" s="3"/>
    </row>
    <row r="49" spans="1:18" x14ac:dyDescent="0.2">
      <c r="A49" s="15">
        <v>1890</v>
      </c>
      <c r="B49" s="16" t="s">
        <v>104</v>
      </c>
      <c r="C49" s="17">
        <v>49</v>
      </c>
      <c r="D49" s="17">
        <v>69</v>
      </c>
      <c r="E49" s="17">
        <v>79</v>
      </c>
      <c r="F49" s="17">
        <v>84</v>
      </c>
      <c r="G49" s="14">
        <v>100</v>
      </c>
      <c r="N49" s="2"/>
      <c r="Q49" s="3"/>
      <c r="R49" s="3"/>
    </row>
    <row r="50" spans="1:18" x14ac:dyDescent="0.2">
      <c r="A50" s="9">
        <v>1900</v>
      </c>
      <c r="B50" s="13" t="s">
        <v>105</v>
      </c>
      <c r="C50" s="14">
        <v>44</v>
      </c>
      <c r="D50" s="14">
        <v>65</v>
      </c>
      <c r="E50" s="14">
        <v>77</v>
      </c>
      <c r="F50" s="14">
        <v>82</v>
      </c>
      <c r="G50" s="14">
        <v>100</v>
      </c>
      <c r="N50" s="2"/>
      <c r="Q50" s="3"/>
      <c r="R50" s="3"/>
    </row>
    <row r="51" spans="1:18" x14ac:dyDescent="0.2">
      <c r="A51" s="15">
        <v>1910</v>
      </c>
      <c r="B51" s="16" t="s">
        <v>106</v>
      </c>
      <c r="C51" s="14">
        <v>44</v>
      </c>
      <c r="D51" s="14">
        <v>65</v>
      </c>
      <c r="E51" s="14">
        <v>77</v>
      </c>
      <c r="F51" s="14">
        <v>82</v>
      </c>
      <c r="G51" s="14">
        <v>100</v>
      </c>
      <c r="N51" s="2"/>
      <c r="Q51" s="3"/>
      <c r="R51" s="3"/>
    </row>
    <row r="52" spans="1:18" x14ac:dyDescent="0.2">
      <c r="A52" s="15">
        <v>1920</v>
      </c>
      <c r="B52" s="16" t="s">
        <v>107</v>
      </c>
      <c r="C52" s="14">
        <v>44</v>
      </c>
      <c r="D52" s="14">
        <v>65</v>
      </c>
      <c r="E52" s="14">
        <v>77</v>
      </c>
      <c r="F52" s="14">
        <v>82</v>
      </c>
      <c r="G52" s="14">
        <v>100</v>
      </c>
      <c r="N52" s="2"/>
      <c r="Q52" s="3"/>
      <c r="R52" s="3"/>
    </row>
    <row r="53" spans="1:18" x14ac:dyDescent="0.2">
      <c r="A53" s="15">
        <v>2110</v>
      </c>
      <c r="B53" s="16" t="s">
        <v>108</v>
      </c>
      <c r="C53" s="14">
        <v>44</v>
      </c>
      <c r="D53" s="14">
        <v>65</v>
      </c>
      <c r="E53" s="14">
        <v>77</v>
      </c>
      <c r="F53" s="14">
        <v>82</v>
      </c>
      <c r="G53" s="14">
        <v>100</v>
      </c>
      <c r="N53" s="2"/>
      <c r="Q53" s="3"/>
      <c r="R53" s="3"/>
    </row>
    <row r="54" spans="1:18" x14ac:dyDescent="0.2">
      <c r="A54" s="15">
        <v>2120</v>
      </c>
      <c r="B54" s="16" t="s">
        <v>109</v>
      </c>
      <c r="C54" s="14">
        <v>44</v>
      </c>
      <c r="D54" s="14">
        <v>65</v>
      </c>
      <c r="E54" s="14">
        <v>77</v>
      </c>
      <c r="F54" s="14">
        <v>82</v>
      </c>
      <c r="G54" s="14">
        <v>100</v>
      </c>
      <c r="N54" s="2"/>
      <c r="Q54" s="3"/>
      <c r="R54" s="3"/>
    </row>
    <row r="55" spans="1:18" x14ac:dyDescent="0.2">
      <c r="A55" s="15">
        <v>2130</v>
      </c>
      <c r="B55" s="16" t="s">
        <v>34</v>
      </c>
      <c r="C55" s="14">
        <v>44</v>
      </c>
      <c r="D55" s="14">
        <v>65</v>
      </c>
      <c r="E55" s="14">
        <v>77</v>
      </c>
      <c r="F55" s="14">
        <v>82</v>
      </c>
      <c r="G55" s="14">
        <v>100</v>
      </c>
      <c r="N55" s="2"/>
      <c r="Q55" s="3"/>
      <c r="R55" s="3"/>
    </row>
    <row r="56" spans="1:18" x14ac:dyDescent="0.2">
      <c r="A56" s="9">
        <v>2140</v>
      </c>
      <c r="B56" s="13" t="s">
        <v>110</v>
      </c>
      <c r="C56" s="14">
        <v>67</v>
      </c>
      <c r="D56" s="14">
        <v>78</v>
      </c>
      <c r="E56" s="14">
        <v>85</v>
      </c>
      <c r="F56" s="14">
        <v>89</v>
      </c>
      <c r="G56" s="14">
        <v>100</v>
      </c>
      <c r="N56" s="2"/>
      <c r="Q56" s="3"/>
      <c r="R56" s="3"/>
    </row>
    <row r="57" spans="1:18" x14ac:dyDescent="0.2">
      <c r="A57" s="15">
        <v>2150</v>
      </c>
      <c r="B57" s="18" t="s">
        <v>111</v>
      </c>
      <c r="C57" s="14">
        <v>67</v>
      </c>
      <c r="D57" s="14">
        <v>78</v>
      </c>
      <c r="E57" s="14">
        <v>85</v>
      </c>
      <c r="F57" s="14">
        <v>89</v>
      </c>
      <c r="G57" s="14">
        <v>100</v>
      </c>
      <c r="N57" s="2"/>
      <c r="Q57" s="3"/>
      <c r="R57" s="3"/>
    </row>
    <row r="58" spans="1:18" x14ac:dyDescent="0.2">
      <c r="A58" s="9">
        <v>2200</v>
      </c>
      <c r="B58" s="13" t="s">
        <v>112</v>
      </c>
      <c r="C58" s="14">
        <v>43</v>
      </c>
      <c r="D58" s="14">
        <v>65</v>
      </c>
      <c r="E58" s="14">
        <v>76</v>
      </c>
      <c r="F58" s="14">
        <v>82</v>
      </c>
      <c r="G58" s="14">
        <v>100</v>
      </c>
      <c r="N58" s="2"/>
      <c r="Q58" s="3"/>
      <c r="R58" s="3"/>
    </row>
    <row r="59" spans="1:18" x14ac:dyDescent="0.2">
      <c r="A59" s="15">
        <v>2210</v>
      </c>
      <c r="B59" s="16" t="s">
        <v>113</v>
      </c>
      <c r="C59" s="14">
        <v>43</v>
      </c>
      <c r="D59" s="14">
        <v>65</v>
      </c>
      <c r="E59" s="14">
        <v>76</v>
      </c>
      <c r="F59" s="14">
        <v>82</v>
      </c>
      <c r="G59" s="14">
        <v>100</v>
      </c>
      <c r="N59" s="2"/>
      <c r="Q59" s="3"/>
      <c r="R59" s="3"/>
    </row>
    <row r="60" spans="1:18" x14ac:dyDescent="0.2">
      <c r="A60" s="15">
        <v>2220</v>
      </c>
      <c r="B60" s="16" t="s">
        <v>60</v>
      </c>
      <c r="C60" s="14">
        <v>43</v>
      </c>
      <c r="D60" s="14">
        <v>65</v>
      </c>
      <c r="E60" s="14">
        <v>76</v>
      </c>
      <c r="F60" s="14">
        <v>82</v>
      </c>
      <c r="G60" s="14">
        <v>100</v>
      </c>
      <c r="N60" s="2"/>
      <c r="Q60" s="3"/>
      <c r="R60" s="3"/>
    </row>
    <row r="61" spans="1:18" x14ac:dyDescent="0.2">
      <c r="A61" s="15">
        <v>2230</v>
      </c>
      <c r="B61" s="16" t="s">
        <v>114</v>
      </c>
      <c r="C61" s="14">
        <v>43</v>
      </c>
      <c r="D61" s="14">
        <v>65</v>
      </c>
      <c r="E61" s="14">
        <v>76</v>
      </c>
      <c r="F61" s="14">
        <v>82</v>
      </c>
      <c r="G61" s="14">
        <v>100</v>
      </c>
      <c r="N61" s="2"/>
      <c r="Q61" s="3"/>
      <c r="R61" s="3"/>
    </row>
    <row r="62" spans="1:18" x14ac:dyDescent="0.2">
      <c r="A62" s="15">
        <v>2240</v>
      </c>
      <c r="B62" s="16" t="s">
        <v>115</v>
      </c>
      <c r="C62" s="14">
        <v>43</v>
      </c>
      <c r="D62" s="14">
        <v>65</v>
      </c>
      <c r="E62" s="14">
        <v>76</v>
      </c>
      <c r="F62" s="14">
        <v>82</v>
      </c>
      <c r="G62" s="14">
        <v>100</v>
      </c>
      <c r="N62" s="2"/>
      <c r="Q62" s="3"/>
      <c r="R62" s="3"/>
    </row>
    <row r="63" spans="1:18" x14ac:dyDescent="0.2">
      <c r="A63" s="9">
        <v>2300</v>
      </c>
      <c r="B63" s="13" t="s">
        <v>116</v>
      </c>
      <c r="C63" s="14">
        <v>49</v>
      </c>
      <c r="D63" s="14">
        <v>69</v>
      </c>
      <c r="E63" s="14">
        <v>79</v>
      </c>
      <c r="F63" s="14">
        <v>84</v>
      </c>
      <c r="G63" s="14">
        <v>100</v>
      </c>
      <c r="N63" s="2"/>
      <c r="Q63" s="3"/>
      <c r="R63" s="3"/>
    </row>
    <row r="64" spans="1:18" x14ac:dyDescent="0.2">
      <c r="A64" s="15">
        <v>2310</v>
      </c>
      <c r="B64" s="16" t="s">
        <v>117</v>
      </c>
      <c r="C64" s="14">
        <v>49</v>
      </c>
      <c r="D64" s="14">
        <v>69</v>
      </c>
      <c r="E64" s="14">
        <v>79</v>
      </c>
      <c r="F64" s="14">
        <v>84</v>
      </c>
      <c r="G64" s="14">
        <v>100</v>
      </c>
      <c r="N64" s="2"/>
      <c r="Q64" s="3"/>
      <c r="R64" s="3"/>
    </row>
    <row r="65" spans="1:18" x14ac:dyDescent="0.2">
      <c r="A65" s="15">
        <v>2320</v>
      </c>
      <c r="B65" s="16" t="s">
        <v>62</v>
      </c>
      <c r="C65" s="14">
        <v>49</v>
      </c>
      <c r="D65" s="14">
        <v>69</v>
      </c>
      <c r="E65" s="14">
        <v>79</v>
      </c>
      <c r="F65" s="14">
        <v>84</v>
      </c>
      <c r="G65" s="14">
        <v>100</v>
      </c>
      <c r="N65" s="2"/>
      <c r="Q65" s="3"/>
      <c r="R65" s="3"/>
    </row>
    <row r="66" spans="1:18" x14ac:dyDescent="0.2">
      <c r="A66" s="9">
        <v>2400</v>
      </c>
      <c r="B66" s="13" t="s">
        <v>118</v>
      </c>
      <c r="C66" s="14">
        <v>57</v>
      </c>
      <c r="D66" s="14">
        <v>73</v>
      </c>
      <c r="E66" s="14">
        <v>82</v>
      </c>
      <c r="F66" s="14">
        <v>86</v>
      </c>
      <c r="G66" s="14">
        <v>100</v>
      </c>
      <c r="N66" s="2"/>
      <c r="Q66" s="3"/>
      <c r="R66" s="3"/>
    </row>
    <row r="67" spans="1:18" x14ac:dyDescent="0.2">
      <c r="A67" s="15">
        <v>2410</v>
      </c>
      <c r="B67" s="16" t="s">
        <v>42</v>
      </c>
      <c r="C67" s="14">
        <v>57</v>
      </c>
      <c r="D67" s="14">
        <v>73</v>
      </c>
      <c r="E67" s="14">
        <v>82</v>
      </c>
      <c r="F67" s="14">
        <v>86</v>
      </c>
      <c r="G67" s="14">
        <v>100</v>
      </c>
      <c r="N67" s="2"/>
      <c r="Q67" s="3"/>
      <c r="R67" s="3"/>
    </row>
    <row r="68" spans="1:18" x14ac:dyDescent="0.2">
      <c r="A68" s="15">
        <v>2430</v>
      </c>
      <c r="B68" s="16" t="s">
        <v>32</v>
      </c>
      <c r="C68" s="14">
        <v>57</v>
      </c>
      <c r="D68" s="14">
        <v>73</v>
      </c>
      <c r="E68" s="14">
        <v>82</v>
      </c>
      <c r="F68" s="14">
        <v>86</v>
      </c>
      <c r="G68" s="14">
        <v>100</v>
      </c>
      <c r="N68" s="2"/>
      <c r="Q68" s="3"/>
      <c r="R68" s="3"/>
    </row>
    <row r="69" spans="1:18" x14ac:dyDescent="0.2">
      <c r="A69" s="9">
        <v>2500</v>
      </c>
      <c r="B69" s="13" t="s">
        <v>119</v>
      </c>
      <c r="C69" s="14">
        <v>57</v>
      </c>
      <c r="D69" s="14">
        <v>73</v>
      </c>
      <c r="E69" s="14">
        <v>82</v>
      </c>
      <c r="F69" s="14">
        <v>86</v>
      </c>
      <c r="G69" s="14">
        <v>100</v>
      </c>
      <c r="N69" s="2"/>
      <c r="Q69" s="3"/>
      <c r="R69" s="3"/>
    </row>
    <row r="70" spans="1:18" x14ac:dyDescent="0.2">
      <c r="A70" s="9">
        <v>2510</v>
      </c>
      <c r="B70" s="13" t="s">
        <v>120</v>
      </c>
      <c r="C70" s="17">
        <v>57</v>
      </c>
      <c r="D70" s="17">
        <v>73</v>
      </c>
      <c r="E70" s="17">
        <v>82</v>
      </c>
      <c r="F70" s="17">
        <v>86</v>
      </c>
      <c r="G70" s="14">
        <v>100</v>
      </c>
      <c r="N70" s="2"/>
      <c r="Q70" s="3"/>
      <c r="R70" s="3"/>
    </row>
    <row r="71" spans="1:18" x14ac:dyDescent="0.2">
      <c r="A71" s="15">
        <v>2520</v>
      </c>
      <c r="B71" s="16" t="s">
        <v>64</v>
      </c>
      <c r="C71" s="17">
        <v>57</v>
      </c>
      <c r="D71" s="17">
        <v>73</v>
      </c>
      <c r="E71" s="17">
        <v>82</v>
      </c>
      <c r="F71" s="17">
        <v>86</v>
      </c>
      <c r="G71" s="14">
        <v>100</v>
      </c>
      <c r="N71" s="2"/>
      <c r="Q71" s="3"/>
      <c r="R71" s="3"/>
    </row>
    <row r="72" spans="1:18" x14ac:dyDescent="0.2">
      <c r="A72" s="15">
        <v>2530</v>
      </c>
      <c r="B72" s="16" t="s">
        <v>121</v>
      </c>
      <c r="C72" s="17">
        <v>57</v>
      </c>
      <c r="D72" s="17">
        <v>73</v>
      </c>
      <c r="E72" s="17">
        <v>82</v>
      </c>
      <c r="F72" s="17">
        <v>86</v>
      </c>
      <c r="G72" s="14">
        <v>100</v>
      </c>
      <c r="N72" s="2"/>
      <c r="Q72" s="3"/>
      <c r="R72" s="3"/>
    </row>
    <row r="73" spans="1:18" x14ac:dyDescent="0.2">
      <c r="A73" s="15">
        <v>2540</v>
      </c>
      <c r="B73" s="16" t="s">
        <v>65</v>
      </c>
      <c r="C73" s="17">
        <v>57</v>
      </c>
      <c r="D73" s="17">
        <v>73</v>
      </c>
      <c r="E73" s="17">
        <v>82</v>
      </c>
      <c r="F73" s="17">
        <v>86</v>
      </c>
      <c r="G73" s="14">
        <v>100</v>
      </c>
      <c r="N73" s="2"/>
      <c r="Q73" s="3"/>
      <c r="R73" s="3"/>
    </row>
    <row r="74" spans="1:18" x14ac:dyDescent="0.2">
      <c r="A74" s="9">
        <v>2600</v>
      </c>
      <c r="B74" s="13" t="s">
        <v>122</v>
      </c>
      <c r="C74" s="14">
        <v>39</v>
      </c>
      <c r="D74" s="14">
        <v>61</v>
      </c>
      <c r="E74" s="14">
        <v>74</v>
      </c>
      <c r="F74" s="14">
        <v>80</v>
      </c>
      <c r="G74" s="14">
        <v>100</v>
      </c>
      <c r="N74" s="2"/>
      <c r="Q74" s="3"/>
      <c r="R74" s="3"/>
    </row>
    <row r="75" spans="1:18" x14ac:dyDescent="0.2">
      <c r="A75" s="15">
        <v>2610</v>
      </c>
      <c r="B75" s="18" t="s">
        <v>123</v>
      </c>
      <c r="C75" s="14">
        <v>39</v>
      </c>
      <c r="D75" s="14">
        <v>61</v>
      </c>
      <c r="E75" s="14">
        <v>74</v>
      </c>
      <c r="F75" s="14">
        <v>80</v>
      </c>
      <c r="G75" s="14">
        <v>100</v>
      </c>
      <c r="N75" s="2"/>
      <c r="Q75" s="3"/>
      <c r="R75" s="3"/>
    </row>
    <row r="76" spans="1:18" x14ac:dyDescent="0.2">
      <c r="A76" s="9">
        <v>3100</v>
      </c>
      <c r="B76" s="13" t="s">
        <v>124</v>
      </c>
      <c r="C76" s="14">
        <v>39</v>
      </c>
      <c r="D76" s="14">
        <v>61</v>
      </c>
      <c r="E76" s="14">
        <v>74</v>
      </c>
      <c r="F76" s="14">
        <v>80</v>
      </c>
      <c r="G76" s="14">
        <v>100</v>
      </c>
      <c r="N76" s="2"/>
      <c r="Q76" s="3"/>
      <c r="R76" s="3"/>
    </row>
    <row r="77" spans="1:18" x14ac:dyDescent="0.2">
      <c r="A77" s="9">
        <v>3200</v>
      </c>
      <c r="B77" s="13" t="s">
        <v>125</v>
      </c>
      <c r="C77" s="14">
        <v>43</v>
      </c>
      <c r="D77" s="14">
        <v>65</v>
      </c>
      <c r="E77" s="14">
        <v>76</v>
      </c>
      <c r="F77" s="14">
        <v>82</v>
      </c>
      <c r="G77" s="14">
        <v>100</v>
      </c>
      <c r="N77" s="2"/>
      <c r="Q77" s="3"/>
      <c r="R77" s="3"/>
    </row>
    <row r="78" spans="1:18" x14ac:dyDescent="0.2">
      <c r="A78" s="15">
        <v>3210</v>
      </c>
      <c r="B78" s="16" t="s">
        <v>126</v>
      </c>
      <c r="C78" s="14">
        <v>43</v>
      </c>
      <c r="D78" s="14">
        <v>65</v>
      </c>
      <c r="E78" s="14">
        <v>76</v>
      </c>
      <c r="F78" s="14">
        <v>82</v>
      </c>
      <c r="G78" s="14">
        <v>100</v>
      </c>
      <c r="Q78" s="3"/>
      <c r="R78" s="3"/>
    </row>
    <row r="79" spans="1:18" x14ac:dyDescent="0.2">
      <c r="A79" s="15">
        <v>3290</v>
      </c>
      <c r="B79" s="16" t="s">
        <v>30</v>
      </c>
      <c r="C79" s="14">
        <v>43</v>
      </c>
      <c r="D79" s="14">
        <v>65</v>
      </c>
      <c r="E79" s="14">
        <v>76</v>
      </c>
      <c r="F79" s="14">
        <v>82</v>
      </c>
      <c r="G79" s="14">
        <v>100</v>
      </c>
      <c r="Q79" s="3"/>
      <c r="R79" s="3"/>
    </row>
    <row r="80" spans="1:18" x14ac:dyDescent="0.2">
      <c r="A80" s="9">
        <v>3300</v>
      </c>
      <c r="B80" s="13" t="s">
        <v>127</v>
      </c>
      <c r="C80" s="14">
        <v>49</v>
      </c>
      <c r="D80" s="14">
        <v>69</v>
      </c>
      <c r="E80" s="14">
        <v>79</v>
      </c>
      <c r="F80" s="14">
        <v>84</v>
      </c>
      <c r="G80" s="14">
        <v>100</v>
      </c>
      <c r="Q80" s="3"/>
      <c r="R80" s="3"/>
    </row>
    <row r="81" spans="1:18" x14ac:dyDescent="0.2">
      <c r="A81" s="9">
        <v>4100</v>
      </c>
      <c r="B81" s="13" t="s">
        <v>128</v>
      </c>
      <c r="C81" s="14">
        <v>36</v>
      </c>
      <c r="D81" s="14">
        <v>60</v>
      </c>
      <c r="E81" s="14">
        <v>73</v>
      </c>
      <c r="F81" s="14">
        <v>79</v>
      </c>
      <c r="G81" s="14">
        <v>100</v>
      </c>
      <c r="Q81" s="3"/>
      <c r="R81" s="3"/>
    </row>
    <row r="82" spans="1:18" x14ac:dyDescent="0.2">
      <c r="A82" s="9">
        <v>4110</v>
      </c>
      <c r="B82" s="13" t="s">
        <v>129</v>
      </c>
      <c r="C82" s="14">
        <v>36</v>
      </c>
      <c r="D82" s="14">
        <v>60</v>
      </c>
      <c r="E82" s="14">
        <v>73</v>
      </c>
      <c r="F82" s="14">
        <v>79</v>
      </c>
      <c r="G82" s="14">
        <v>100</v>
      </c>
      <c r="Q82" s="3"/>
      <c r="R82" s="3"/>
    </row>
    <row r="83" spans="1:18" x14ac:dyDescent="0.2">
      <c r="A83" s="9">
        <v>4120</v>
      </c>
      <c r="B83" s="13" t="s">
        <v>130</v>
      </c>
      <c r="C83" s="14">
        <v>36</v>
      </c>
      <c r="D83" s="14">
        <v>60</v>
      </c>
      <c r="E83" s="14">
        <v>73</v>
      </c>
      <c r="F83" s="14">
        <v>79</v>
      </c>
      <c r="G83" s="14">
        <v>100</v>
      </c>
      <c r="Q83" s="3"/>
      <c r="R83" s="3"/>
    </row>
    <row r="84" spans="1:18" x14ac:dyDescent="0.2">
      <c r="A84" s="9">
        <v>4140</v>
      </c>
      <c r="B84" s="13" t="s">
        <v>131</v>
      </c>
      <c r="C84" s="17">
        <v>36</v>
      </c>
      <c r="D84" s="17">
        <v>60</v>
      </c>
      <c r="E84" s="17">
        <v>73</v>
      </c>
      <c r="F84" s="17">
        <v>79</v>
      </c>
      <c r="G84" s="14">
        <v>100</v>
      </c>
      <c r="Q84" s="3"/>
      <c r="R84" s="3"/>
    </row>
    <row r="85" spans="1:18" x14ac:dyDescent="0.2">
      <c r="A85" s="9">
        <v>4200</v>
      </c>
      <c r="B85" s="13" t="s">
        <v>132</v>
      </c>
      <c r="C85" s="14">
        <v>36</v>
      </c>
      <c r="D85" s="14">
        <v>60</v>
      </c>
      <c r="E85" s="14">
        <v>73</v>
      </c>
      <c r="F85" s="14">
        <v>79</v>
      </c>
      <c r="G85" s="14">
        <v>100</v>
      </c>
      <c r="Q85" s="3"/>
      <c r="R85" s="3"/>
    </row>
    <row r="86" spans="1:18" x14ac:dyDescent="0.2">
      <c r="A86" s="15">
        <v>4210</v>
      </c>
      <c r="B86" s="16" t="s">
        <v>55</v>
      </c>
      <c r="C86" s="14">
        <v>36</v>
      </c>
      <c r="D86" s="14">
        <v>60</v>
      </c>
      <c r="E86" s="14">
        <v>73</v>
      </c>
      <c r="F86" s="14">
        <v>79</v>
      </c>
      <c r="G86" s="14">
        <v>100</v>
      </c>
      <c r="Q86" s="3"/>
      <c r="R86" s="3"/>
    </row>
    <row r="87" spans="1:18" x14ac:dyDescent="0.2">
      <c r="A87" s="15">
        <v>4230</v>
      </c>
      <c r="B87" s="16" t="s">
        <v>46</v>
      </c>
      <c r="C87" s="14">
        <v>36</v>
      </c>
      <c r="D87" s="14">
        <v>60</v>
      </c>
      <c r="E87" s="14">
        <v>73</v>
      </c>
      <c r="F87" s="14">
        <v>79</v>
      </c>
      <c r="G87" s="14">
        <v>100</v>
      </c>
      <c r="Q87" s="3"/>
      <c r="R87" s="3"/>
    </row>
    <row r="88" spans="1:18" x14ac:dyDescent="0.2">
      <c r="A88" s="15">
        <v>4250</v>
      </c>
      <c r="B88" s="16" t="s">
        <v>24</v>
      </c>
      <c r="C88" s="14">
        <v>36</v>
      </c>
      <c r="D88" s="14">
        <v>60</v>
      </c>
      <c r="E88" s="14">
        <v>73</v>
      </c>
      <c r="F88" s="14">
        <v>79</v>
      </c>
      <c r="G88" s="14">
        <v>100</v>
      </c>
      <c r="Q88" s="3"/>
      <c r="R88" s="3"/>
    </row>
    <row r="89" spans="1:18" x14ac:dyDescent="0.2">
      <c r="A89" s="9">
        <v>4300</v>
      </c>
      <c r="B89" s="13" t="s">
        <v>132</v>
      </c>
      <c r="C89" s="17">
        <v>36</v>
      </c>
      <c r="D89" s="17">
        <v>60</v>
      </c>
      <c r="E89" s="17">
        <v>73</v>
      </c>
      <c r="F89" s="17">
        <v>79</v>
      </c>
      <c r="G89" s="14">
        <v>100</v>
      </c>
      <c r="Q89" s="3"/>
      <c r="R89" s="3"/>
    </row>
    <row r="90" spans="1:18" x14ac:dyDescent="0.2">
      <c r="A90" s="15">
        <v>4310</v>
      </c>
      <c r="B90" s="16" t="s">
        <v>50</v>
      </c>
      <c r="C90" s="17">
        <v>36</v>
      </c>
      <c r="D90" s="17">
        <v>60</v>
      </c>
      <c r="E90" s="17">
        <v>73</v>
      </c>
      <c r="F90" s="17">
        <v>79</v>
      </c>
      <c r="G90" s="14">
        <v>100</v>
      </c>
      <c r="Q90" s="3"/>
      <c r="R90" s="3"/>
    </row>
    <row r="91" spans="1:18" x14ac:dyDescent="0.2">
      <c r="A91" s="9">
        <v>4340</v>
      </c>
      <c r="B91" s="13" t="s">
        <v>133</v>
      </c>
      <c r="C91" s="14">
        <v>36</v>
      </c>
      <c r="D91" s="14">
        <v>60</v>
      </c>
      <c r="E91" s="14">
        <v>73</v>
      </c>
      <c r="F91" s="14">
        <v>79</v>
      </c>
      <c r="G91" s="14">
        <v>100</v>
      </c>
      <c r="Q91" s="3"/>
      <c r="R91" s="3"/>
    </row>
    <row r="92" spans="1:18" x14ac:dyDescent="0.2">
      <c r="A92" s="9">
        <v>4350</v>
      </c>
      <c r="B92" s="13" t="s">
        <v>134</v>
      </c>
      <c r="C92" s="17">
        <v>36</v>
      </c>
      <c r="D92" s="17">
        <v>60</v>
      </c>
      <c r="E92" s="17">
        <v>73</v>
      </c>
      <c r="F92" s="17">
        <v>79</v>
      </c>
      <c r="G92" s="14">
        <v>100</v>
      </c>
      <c r="Q92" s="3"/>
      <c r="R92" s="3"/>
    </row>
    <row r="93" spans="1:18" x14ac:dyDescent="0.2">
      <c r="A93" s="15">
        <v>4370</v>
      </c>
      <c r="B93" s="18" t="s">
        <v>135</v>
      </c>
      <c r="C93" s="17">
        <v>36</v>
      </c>
      <c r="D93" s="17">
        <v>60</v>
      </c>
      <c r="E93" s="17">
        <v>73</v>
      </c>
      <c r="F93" s="17">
        <v>79</v>
      </c>
      <c r="G93" s="14">
        <v>100</v>
      </c>
      <c r="Q93" s="3"/>
      <c r="R93" s="3"/>
    </row>
    <row r="94" spans="1:18" x14ac:dyDescent="0.2">
      <c r="A94" s="9">
        <v>4400</v>
      </c>
      <c r="B94" s="13" t="s">
        <v>136</v>
      </c>
      <c r="C94" s="14">
        <v>43</v>
      </c>
      <c r="D94" s="14">
        <v>65</v>
      </c>
      <c r="E94" s="14">
        <v>76</v>
      </c>
      <c r="F94" s="14">
        <v>82</v>
      </c>
      <c r="G94" s="14">
        <v>100</v>
      </c>
      <c r="Q94" s="3"/>
      <c r="R94" s="3"/>
    </row>
    <row r="95" spans="1:18" x14ac:dyDescent="0.2">
      <c r="A95" s="15">
        <v>4410</v>
      </c>
      <c r="B95" s="16" t="s">
        <v>27</v>
      </c>
      <c r="C95" s="14">
        <v>43</v>
      </c>
      <c r="D95" s="14">
        <v>65</v>
      </c>
      <c r="E95" s="14">
        <v>76</v>
      </c>
      <c r="F95" s="14">
        <v>82</v>
      </c>
      <c r="G95" s="14">
        <v>100</v>
      </c>
      <c r="Q95" s="3"/>
      <c r="R95" s="3"/>
    </row>
    <row r="96" spans="1:18" x14ac:dyDescent="0.2">
      <c r="A96" s="15">
        <v>4430</v>
      </c>
      <c r="B96" s="16" t="s">
        <v>29</v>
      </c>
      <c r="C96" s="14">
        <v>43</v>
      </c>
      <c r="D96" s="14">
        <v>65</v>
      </c>
      <c r="E96" s="14">
        <v>76</v>
      </c>
      <c r="F96" s="14">
        <v>82</v>
      </c>
      <c r="G96" s="14">
        <v>100</v>
      </c>
      <c r="Q96" s="3"/>
      <c r="R96" s="3"/>
    </row>
    <row r="97" spans="1:18" x14ac:dyDescent="0.2">
      <c r="A97" s="9">
        <v>5000</v>
      </c>
      <c r="B97" s="13" t="s">
        <v>38</v>
      </c>
      <c r="C97" s="17">
        <v>100</v>
      </c>
      <c r="D97" s="17">
        <v>100</v>
      </c>
      <c r="E97" s="17">
        <v>100</v>
      </c>
      <c r="F97" s="17">
        <v>100</v>
      </c>
      <c r="G97" s="14">
        <v>100</v>
      </c>
      <c r="Q97" s="3"/>
      <c r="R97" s="3"/>
    </row>
    <row r="98" spans="1:18" x14ac:dyDescent="0.2">
      <c r="A98" s="9">
        <v>5100</v>
      </c>
      <c r="B98" s="13" t="s">
        <v>137</v>
      </c>
      <c r="C98" s="14">
        <v>100</v>
      </c>
      <c r="D98" s="14">
        <v>100</v>
      </c>
      <c r="E98" s="14">
        <v>100</v>
      </c>
      <c r="F98" s="14">
        <v>100</v>
      </c>
      <c r="G98" s="14">
        <v>100</v>
      </c>
      <c r="Q98" s="3"/>
      <c r="R98" s="3"/>
    </row>
    <row r="99" spans="1:18" x14ac:dyDescent="0.2">
      <c r="A99" s="9">
        <v>5200</v>
      </c>
      <c r="B99" s="13" t="s">
        <v>138</v>
      </c>
      <c r="C99" s="14">
        <v>100</v>
      </c>
      <c r="D99" s="14">
        <v>100</v>
      </c>
      <c r="E99" s="14">
        <v>100</v>
      </c>
      <c r="F99" s="14">
        <v>100</v>
      </c>
      <c r="G99" s="14">
        <v>100</v>
      </c>
      <c r="Q99" s="3"/>
      <c r="R99" s="3"/>
    </row>
    <row r="100" spans="1:18" x14ac:dyDescent="0.2">
      <c r="A100" s="15">
        <v>5220</v>
      </c>
      <c r="B100" s="16" t="s">
        <v>139</v>
      </c>
      <c r="C100" s="14">
        <v>100</v>
      </c>
      <c r="D100" s="14">
        <v>100</v>
      </c>
      <c r="E100" s="14">
        <v>100</v>
      </c>
      <c r="F100" s="14">
        <v>100</v>
      </c>
      <c r="G100" s="14">
        <v>100</v>
      </c>
      <c r="Q100" s="3"/>
      <c r="R100" s="3"/>
    </row>
    <row r="101" spans="1:18" x14ac:dyDescent="0.2">
      <c r="A101" s="15">
        <v>5230</v>
      </c>
      <c r="B101" s="16" t="s">
        <v>61</v>
      </c>
      <c r="C101" s="14">
        <v>100</v>
      </c>
      <c r="D101" s="14">
        <v>100</v>
      </c>
      <c r="E101" s="14">
        <v>100</v>
      </c>
      <c r="F101" s="14">
        <v>100</v>
      </c>
      <c r="G101" s="14">
        <v>100</v>
      </c>
      <c r="Q101" s="3"/>
      <c r="R101" s="3"/>
    </row>
    <row r="102" spans="1:18" x14ac:dyDescent="0.2">
      <c r="A102" s="15">
        <v>5240</v>
      </c>
      <c r="B102" s="16" t="s">
        <v>28</v>
      </c>
      <c r="C102" s="14">
        <v>100</v>
      </c>
      <c r="D102" s="14">
        <v>100</v>
      </c>
      <c r="E102" s="14">
        <v>100</v>
      </c>
      <c r="F102" s="14">
        <v>100</v>
      </c>
      <c r="G102" s="14">
        <v>100</v>
      </c>
      <c r="Q102" s="3"/>
      <c r="R102" s="3"/>
    </row>
    <row r="103" spans="1:18" x14ac:dyDescent="0.2">
      <c r="A103" s="9">
        <v>5300</v>
      </c>
      <c r="B103" s="13" t="s">
        <v>140</v>
      </c>
      <c r="C103" s="14">
        <v>100</v>
      </c>
      <c r="D103" s="14">
        <v>100</v>
      </c>
      <c r="E103" s="14">
        <v>100</v>
      </c>
      <c r="F103" s="14">
        <v>100</v>
      </c>
      <c r="G103" s="14">
        <v>100</v>
      </c>
      <c r="Q103" s="3"/>
      <c r="R103" s="3"/>
    </row>
    <row r="104" spans="1:18" x14ac:dyDescent="0.2">
      <c r="A104" s="15">
        <v>5330</v>
      </c>
      <c r="B104" s="16" t="s">
        <v>54</v>
      </c>
      <c r="C104" s="14">
        <v>100</v>
      </c>
      <c r="D104" s="14">
        <v>100</v>
      </c>
      <c r="E104" s="14">
        <v>100</v>
      </c>
      <c r="F104" s="14">
        <v>100</v>
      </c>
      <c r="G104" s="14">
        <v>100</v>
      </c>
      <c r="Q104" s="3"/>
      <c r="R104" s="3"/>
    </row>
    <row r="105" spans="1:18" x14ac:dyDescent="0.2">
      <c r="A105" s="15">
        <v>5340</v>
      </c>
      <c r="B105" s="16" t="s">
        <v>25</v>
      </c>
      <c r="C105" s="14">
        <v>100</v>
      </c>
      <c r="D105" s="14">
        <v>100</v>
      </c>
      <c r="E105" s="14">
        <v>100</v>
      </c>
      <c r="F105" s="14">
        <v>100</v>
      </c>
      <c r="G105" s="14">
        <v>100</v>
      </c>
      <c r="Q105" s="3"/>
      <c r="R105" s="3"/>
    </row>
    <row r="106" spans="1:18" x14ac:dyDescent="0.2">
      <c r="A106" s="15">
        <v>5500</v>
      </c>
      <c r="B106" s="16" t="s">
        <v>141</v>
      </c>
      <c r="C106" s="14">
        <v>100</v>
      </c>
      <c r="D106" s="14">
        <v>100</v>
      </c>
      <c r="E106" s="14">
        <v>100</v>
      </c>
      <c r="F106" s="14">
        <v>100</v>
      </c>
      <c r="G106" s="14">
        <v>100</v>
      </c>
      <c r="Q106" s="3"/>
      <c r="R106" s="3"/>
    </row>
    <row r="107" spans="1:18" x14ac:dyDescent="0.2">
      <c r="A107" s="9">
        <v>6100</v>
      </c>
      <c r="B107" s="13" t="s">
        <v>142</v>
      </c>
      <c r="C107" s="14">
        <v>68</v>
      </c>
      <c r="D107" s="14">
        <v>79</v>
      </c>
      <c r="E107" s="14">
        <v>86</v>
      </c>
      <c r="F107" s="14">
        <v>89</v>
      </c>
      <c r="G107" s="14">
        <v>100</v>
      </c>
      <c r="Q107" s="3"/>
      <c r="R107" s="3"/>
    </row>
    <row r="108" spans="1:18" x14ac:dyDescent="0.2">
      <c r="A108" s="9">
        <v>6110</v>
      </c>
      <c r="B108" s="13" t="s">
        <v>143</v>
      </c>
      <c r="C108" s="14">
        <v>98</v>
      </c>
      <c r="D108" s="14">
        <v>98</v>
      </c>
      <c r="E108" s="14">
        <v>98</v>
      </c>
      <c r="F108" s="14">
        <v>98</v>
      </c>
      <c r="G108" s="14">
        <v>100</v>
      </c>
      <c r="Q108" s="3"/>
      <c r="R108" s="3"/>
    </row>
    <row r="109" spans="1:18" x14ac:dyDescent="0.2">
      <c r="A109" s="15">
        <v>6140</v>
      </c>
      <c r="B109" s="16" t="s">
        <v>49</v>
      </c>
      <c r="C109" s="14">
        <v>98</v>
      </c>
      <c r="D109" s="14">
        <v>98</v>
      </c>
      <c r="E109" s="14">
        <v>98</v>
      </c>
      <c r="F109" s="14">
        <v>98</v>
      </c>
      <c r="G109" s="14">
        <v>100</v>
      </c>
      <c r="Q109" s="3"/>
      <c r="R109" s="3"/>
    </row>
    <row r="110" spans="1:18" x14ac:dyDescent="0.2">
      <c r="A110" s="9">
        <v>6150</v>
      </c>
      <c r="B110" s="13" t="s">
        <v>144</v>
      </c>
      <c r="C110" s="14">
        <v>98</v>
      </c>
      <c r="D110" s="14">
        <v>98</v>
      </c>
      <c r="E110" s="14">
        <v>98</v>
      </c>
      <c r="F110" s="14">
        <v>98</v>
      </c>
      <c r="G110" s="14">
        <v>100</v>
      </c>
      <c r="Q110" s="3"/>
      <c r="R110" s="3"/>
    </row>
    <row r="111" spans="1:18" x14ac:dyDescent="0.2">
      <c r="A111" s="9">
        <v>6170</v>
      </c>
      <c r="B111" s="13" t="s">
        <v>59</v>
      </c>
      <c r="C111" s="17">
        <v>68</v>
      </c>
      <c r="D111" s="17">
        <v>79</v>
      </c>
      <c r="E111" s="17">
        <v>86</v>
      </c>
      <c r="F111" s="17">
        <v>89</v>
      </c>
      <c r="G111" s="14">
        <v>100</v>
      </c>
      <c r="Q111" s="3"/>
      <c r="R111" s="3"/>
    </row>
    <row r="112" spans="1:18" x14ac:dyDescent="0.2">
      <c r="A112" s="9">
        <v>6180</v>
      </c>
      <c r="B112" s="13" t="s">
        <v>145</v>
      </c>
      <c r="C112" s="17">
        <v>68</v>
      </c>
      <c r="D112" s="17">
        <v>79</v>
      </c>
      <c r="E112" s="17">
        <v>86</v>
      </c>
      <c r="F112" s="17">
        <v>89</v>
      </c>
      <c r="G112" s="14">
        <v>100</v>
      </c>
      <c r="Q112" s="3"/>
      <c r="R112" s="3"/>
    </row>
    <row r="113" spans="1:18" x14ac:dyDescent="0.2">
      <c r="A113" s="9">
        <v>6200</v>
      </c>
      <c r="B113" s="13" t="s">
        <v>146</v>
      </c>
      <c r="C113" s="14">
        <v>68</v>
      </c>
      <c r="D113" s="14">
        <v>79</v>
      </c>
      <c r="E113" s="14">
        <v>86</v>
      </c>
      <c r="F113" s="14">
        <v>89</v>
      </c>
      <c r="G113" s="14">
        <v>100</v>
      </c>
      <c r="Q113" s="3"/>
      <c r="R113" s="3"/>
    </row>
    <row r="114" spans="1:18" x14ac:dyDescent="0.2">
      <c r="A114" s="9">
        <v>6210</v>
      </c>
      <c r="B114" s="13" t="s">
        <v>23</v>
      </c>
      <c r="C114" s="14">
        <v>68</v>
      </c>
      <c r="D114" s="14">
        <v>79</v>
      </c>
      <c r="E114" s="14">
        <v>86</v>
      </c>
      <c r="F114" s="14">
        <v>89</v>
      </c>
      <c r="G114" s="14">
        <v>100</v>
      </c>
      <c r="Q114" s="3"/>
      <c r="R114" s="3"/>
    </row>
    <row r="115" spans="1:18" x14ac:dyDescent="0.2">
      <c r="A115" s="15">
        <v>6220</v>
      </c>
      <c r="B115" s="16" t="s">
        <v>147</v>
      </c>
      <c r="C115" s="14">
        <v>68</v>
      </c>
      <c r="D115" s="14">
        <v>79</v>
      </c>
      <c r="E115" s="14">
        <v>86</v>
      </c>
      <c r="F115" s="14">
        <v>89</v>
      </c>
      <c r="G115" s="14">
        <v>100</v>
      </c>
      <c r="Q115" s="3"/>
      <c r="R115" s="3"/>
    </row>
    <row r="116" spans="1:18" x14ac:dyDescent="0.2">
      <c r="A116" s="15">
        <v>6250</v>
      </c>
      <c r="B116" s="16" t="s">
        <v>148</v>
      </c>
      <c r="C116" s="14">
        <v>68</v>
      </c>
      <c r="D116" s="14">
        <v>79</v>
      </c>
      <c r="E116" s="14">
        <v>86</v>
      </c>
      <c r="F116" s="14">
        <v>89</v>
      </c>
      <c r="G116" s="14">
        <v>100</v>
      </c>
      <c r="Q116" s="3"/>
      <c r="R116" s="3"/>
    </row>
    <row r="117" spans="1:18" x14ac:dyDescent="0.2">
      <c r="A117" s="9">
        <v>6300</v>
      </c>
      <c r="B117" s="13" t="s">
        <v>149</v>
      </c>
      <c r="C117" s="14">
        <v>45</v>
      </c>
      <c r="D117" s="14">
        <v>66</v>
      </c>
      <c r="E117" s="14">
        <v>77</v>
      </c>
      <c r="F117" s="14">
        <v>83</v>
      </c>
      <c r="G117" s="14">
        <v>100</v>
      </c>
      <c r="Q117" s="3"/>
      <c r="R117" s="3"/>
    </row>
    <row r="118" spans="1:18" x14ac:dyDescent="0.2">
      <c r="A118" s="15">
        <v>6310</v>
      </c>
      <c r="B118" s="16" t="s">
        <v>150</v>
      </c>
      <c r="C118" s="14">
        <v>45</v>
      </c>
      <c r="D118" s="14">
        <v>66</v>
      </c>
      <c r="E118" s="14">
        <v>77</v>
      </c>
      <c r="F118" s="14">
        <v>83</v>
      </c>
      <c r="G118" s="14">
        <v>100</v>
      </c>
      <c r="Q118" s="3"/>
      <c r="R118" s="3"/>
    </row>
    <row r="119" spans="1:18" x14ac:dyDescent="0.2">
      <c r="A119" s="9">
        <v>6400</v>
      </c>
      <c r="B119" s="13" t="s">
        <v>151</v>
      </c>
      <c r="C119" s="17">
        <v>98</v>
      </c>
      <c r="D119" s="17">
        <v>98</v>
      </c>
      <c r="E119" s="17">
        <v>98</v>
      </c>
      <c r="F119" s="17">
        <v>98</v>
      </c>
      <c r="G119" s="14">
        <v>100</v>
      </c>
      <c r="Q119" s="3"/>
      <c r="R119" s="3"/>
    </row>
    <row r="120" spans="1:18" x14ac:dyDescent="0.2">
      <c r="A120" s="9">
        <v>6410</v>
      </c>
      <c r="B120" s="13" t="s">
        <v>152</v>
      </c>
      <c r="C120" s="14">
        <v>100</v>
      </c>
      <c r="D120" s="14">
        <v>100</v>
      </c>
      <c r="E120" s="14">
        <v>100</v>
      </c>
      <c r="F120" s="14">
        <v>100</v>
      </c>
      <c r="G120" s="14">
        <v>100</v>
      </c>
      <c r="Q120" s="3"/>
      <c r="R120" s="3"/>
    </row>
    <row r="121" spans="1:18" x14ac:dyDescent="0.2">
      <c r="A121" s="9">
        <v>6420</v>
      </c>
      <c r="B121" s="13" t="s">
        <v>153</v>
      </c>
      <c r="C121" s="14">
        <v>100</v>
      </c>
      <c r="D121" s="14">
        <v>100</v>
      </c>
      <c r="E121" s="14">
        <v>100</v>
      </c>
      <c r="F121" s="14">
        <v>100</v>
      </c>
      <c r="G121" s="14">
        <v>100</v>
      </c>
      <c r="Q121" s="3"/>
      <c r="R121" s="3"/>
    </row>
    <row r="122" spans="1:18" x14ac:dyDescent="0.2">
      <c r="A122" s="9">
        <v>6430</v>
      </c>
      <c r="B122" s="13" t="s">
        <v>154</v>
      </c>
      <c r="C122" s="14">
        <v>68</v>
      </c>
      <c r="D122" s="14">
        <v>79</v>
      </c>
      <c r="E122" s="14">
        <v>86</v>
      </c>
      <c r="F122" s="14">
        <v>89</v>
      </c>
      <c r="G122" s="14">
        <v>100</v>
      </c>
      <c r="Q122" s="3"/>
      <c r="R122" s="3"/>
    </row>
    <row r="123" spans="1:18" x14ac:dyDescent="0.2">
      <c r="A123" s="9">
        <v>6440</v>
      </c>
      <c r="B123" s="13" t="s">
        <v>39</v>
      </c>
      <c r="C123" s="14">
        <v>98</v>
      </c>
      <c r="D123" s="14">
        <v>98</v>
      </c>
      <c r="E123" s="14">
        <v>98</v>
      </c>
      <c r="F123" s="14">
        <v>98</v>
      </c>
      <c r="G123" s="14">
        <v>100</v>
      </c>
      <c r="Q123" s="3"/>
      <c r="R123" s="3"/>
    </row>
    <row r="124" spans="1:18" x14ac:dyDescent="0.2">
      <c r="A124" s="15">
        <v>6460</v>
      </c>
      <c r="B124" s="18" t="s">
        <v>155</v>
      </c>
      <c r="C124" s="14">
        <v>98</v>
      </c>
      <c r="D124" s="14">
        <v>98</v>
      </c>
      <c r="E124" s="14">
        <v>98</v>
      </c>
      <c r="F124" s="14">
        <v>98</v>
      </c>
      <c r="G124" s="14">
        <v>100</v>
      </c>
      <c r="Q124" s="3"/>
      <c r="R124" s="3"/>
    </row>
    <row r="125" spans="1:18" x14ac:dyDescent="0.2">
      <c r="A125" s="15">
        <v>6500</v>
      </c>
      <c r="B125" s="18" t="s">
        <v>156</v>
      </c>
      <c r="C125" s="14">
        <v>98</v>
      </c>
      <c r="D125" s="14">
        <v>98</v>
      </c>
      <c r="E125" s="14">
        <v>98</v>
      </c>
      <c r="F125" s="14">
        <v>98</v>
      </c>
      <c r="G125" s="14">
        <v>100</v>
      </c>
      <c r="Q125" s="3"/>
      <c r="R125" s="3"/>
    </row>
    <row r="126" spans="1:18" x14ac:dyDescent="0.2">
      <c r="A126" s="9">
        <v>6510</v>
      </c>
      <c r="B126" s="13" t="s">
        <v>157</v>
      </c>
      <c r="C126" s="14">
        <v>98</v>
      </c>
      <c r="D126" s="14">
        <v>98</v>
      </c>
      <c r="E126" s="14">
        <v>98</v>
      </c>
      <c r="F126" s="14">
        <v>98</v>
      </c>
      <c r="G126" s="14">
        <v>100</v>
      </c>
      <c r="Q126" s="3"/>
      <c r="R126" s="3"/>
    </row>
    <row r="127" spans="1:18" x14ac:dyDescent="0.2">
      <c r="A127" s="9">
        <v>6520</v>
      </c>
      <c r="B127" s="13" t="s">
        <v>158</v>
      </c>
      <c r="C127" s="17">
        <v>98</v>
      </c>
      <c r="D127" s="17">
        <v>98</v>
      </c>
      <c r="E127" s="17">
        <v>98</v>
      </c>
      <c r="F127" s="17">
        <v>98</v>
      </c>
      <c r="G127" s="14">
        <v>100</v>
      </c>
      <c r="Q127" s="3"/>
      <c r="R127" s="3"/>
    </row>
    <row r="128" spans="1:18" x14ac:dyDescent="0.2">
      <c r="A128" s="9">
        <v>6530</v>
      </c>
      <c r="B128" s="13" t="s">
        <v>159</v>
      </c>
      <c r="C128" s="14">
        <v>98</v>
      </c>
      <c r="D128" s="14">
        <v>98</v>
      </c>
      <c r="E128" s="14">
        <v>98</v>
      </c>
      <c r="F128" s="14">
        <v>98</v>
      </c>
      <c r="G128" s="14">
        <v>100</v>
      </c>
      <c r="Q128" s="3"/>
      <c r="R128" s="3"/>
    </row>
    <row r="129" spans="1:18" x14ac:dyDescent="0.2">
      <c r="A129" s="9">
        <v>7100</v>
      </c>
      <c r="B129" s="13" t="s">
        <v>160</v>
      </c>
      <c r="C129" s="14">
        <v>77</v>
      </c>
      <c r="D129" s="14">
        <v>86</v>
      </c>
      <c r="E129" s="14">
        <v>91</v>
      </c>
      <c r="F129" s="14">
        <v>94</v>
      </c>
      <c r="G129" s="14">
        <v>100</v>
      </c>
      <c r="Q129" s="3"/>
      <c r="R129" s="3"/>
    </row>
    <row r="130" spans="1:18" x14ac:dyDescent="0.2">
      <c r="A130" s="9">
        <v>7400</v>
      </c>
      <c r="B130" s="13" t="s">
        <v>161</v>
      </c>
      <c r="C130" s="14">
        <v>77</v>
      </c>
      <c r="D130" s="14">
        <v>86</v>
      </c>
      <c r="E130" s="14">
        <v>91</v>
      </c>
      <c r="F130" s="14">
        <v>94</v>
      </c>
      <c r="G130" s="14">
        <v>100</v>
      </c>
      <c r="Q130" s="3"/>
      <c r="R130" s="3"/>
    </row>
    <row r="131" spans="1:18" x14ac:dyDescent="0.2">
      <c r="A131" s="15">
        <v>7410</v>
      </c>
      <c r="B131" s="16" t="s">
        <v>52</v>
      </c>
      <c r="C131" s="14">
        <v>77</v>
      </c>
      <c r="D131" s="14">
        <v>86</v>
      </c>
      <c r="E131" s="14">
        <v>91</v>
      </c>
      <c r="F131" s="14">
        <v>94</v>
      </c>
      <c r="G131" s="14">
        <v>100</v>
      </c>
      <c r="Q131" s="3"/>
      <c r="R131" s="3"/>
    </row>
    <row r="132" spans="1:18" x14ac:dyDescent="0.2">
      <c r="A132" s="15">
        <v>7420</v>
      </c>
      <c r="B132" s="16" t="s">
        <v>69</v>
      </c>
      <c r="C132" s="14">
        <v>77</v>
      </c>
      <c r="D132" s="14">
        <v>86</v>
      </c>
      <c r="E132" s="14">
        <v>91</v>
      </c>
      <c r="F132" s="14">
        <v>94</v>
      </c>
      <c r="G132" s="14">
        <v>100</v>
      </c>
      <c r="Q132" s="3"/>
      <c r="R132" s="3"/>
    </row>
    <row r="133" spans="1:18" x14ac:dyDescent="0.2">
      <c r="A133" s="15">
        <v>7430</v>
      </c>
      <c r="B133" s="16" t="s">
        <v>58</v>
      </c>
      <c r="C133" s="14">
        <v>77</v>
      </c>
      <c r="D133" s="14">
        <v>86</v>
      </c>
      <c r="E133" s="14">
        <v>91</v>
      </c>
      <c r="F133" s="14">
        <v>94</v>
      </c>
      <c r="G133" s="14">
        <v>100</v>
      </c>
      <c r="Q133" s="3"/>
      <c r="R133" s="3"/>
    </row>
    <row r="134" spans="1:18" x14ac:dyDescent="0.2">
      <c r="A134" s="9">
        <v>8100</v>
      </c>
      <c r="B134" s="13" t="s">
        <v>162</v>
      </c>
      <c r="C134" s="14">
        <v>83</v>
      </c>
      <c r="D134" s="14">
        <v>89</v>
      </c>
      <c r="E134" s="14">
        <v>92</v>
      </c>
      <c r="F134" s="14">
        <v>93</v>
      </c>
      <c r="G134" s="14">
        <v>100</v>
      </c>
    </row>
    <row r="135" spans="1:18" x14ac:dyDescent="0.2">
      <c r="A135" s="15">
        <v>8110</v>
      </c>
      <c r="B135" s="16" t="s">
        <v>163</v>
      </c>
      <c r="C135" s="14">
        <v>83</v>
      </c>
      <c r="D135" s="14">
        <v>89</v>
      </c>
      <c r="E135" s="14">
        <v>92</v>
      </c>
      <c r="F135" s="14">
        <v>93</v>
      </c>
      <c r="G135" s="14">
        <v>100</v>
      </c>
    </row>
    <row r="136" spans="1:18" x14ac:dyDescent="0.2">
      <c r="A136" s="15">
        <v>8120</v>
      </c>
      <c r="B136" s="16" t="s">
        <v>164</v>
      </c>
      <c r="C136" s="14">
        <v>83</v>
      </c>
      <c r="D136" s="14">
        <v>89</v>
      </c>
      <c r="E136" s="14">
        <v>92</v>
      </c>
      <c r="F136" s="14">
        <v>93</v>
      </c>
      <c r="G136" s="14">
        <v>100</v>
      </c>
    </row>
    <row r="137" spans="1:18" x14ac:dyDescent="0.2">
      <c r="A137" s="15">
        <v>8130</v>
      </c>
      <c r="B137" s="16" t="s">
        <v>165</v>
      </c>
      <c r="C137" s="14">
        <v>83</v>
      </c>
      <c r="D137" s="14">
        <v>89</v>
      </c>
      <c r="E137" s="14">
        <v>92</v>
      </c>
      <c r="F137" s="14">
        <v>93</v>
      </c>
      <c r="G137" s="14">
        <v>100</v>
      </c>
    </row>
    <row r="138" spans="1:18" x14ac:dyDescent="0.2">
      <c r="A138" s="15">
        <v>8140</v>
      </c>
      <c r="B138" s="16" t="s">
        <v>166</v>
      </c>
      <c r="C138" s="14">
        <v>83</v>
      </c>
      <c r="D138" s="14">
        <v>89</v>
      </c>
      <c r="E138" s="14">
        <v>92</v>
      </c>
      <c r="F138" s="14">
        <v>93</v>
      </c>
      <c r="G138" s="14">
        <v>100</v>
      </c>
    </row>
    <row r="139" spans="1:18" x14ac:dyDescent="0.2">
      <c r="A139" s="15">
        <v>8170</v>
      </c>
      <c r="B139" s="16" t="s">
        <v>48</v>
      </c>
      <c r="C139" s="14">
        <v>83</v>
      </c>
      <c r="D139" s="14">
        <v>89</v>
      </c>
      <c r="E139" s="14">
        <v>92</v>
      </c>
      <c r="F139" s="14">
        <v>93</v>
      </c>
      <c r="G139" s="14">
        <v>100</v>
      </c>
    </row>
    <row r="140" spans="1:18" x14ac:dyDescent="0.2">
      <c r="A140" s="9">
        <v>8200</v>
      </c>
      <c r="B140" s="13" t="s">
        <v>167</v>
      </c>
      <c r="C140" s="14">
        <v>68</v>
      </c>
      <c r="D140" s="14">
        <v>79</v>
      </c>
      <c r="E140" s="14">
        <v>86</v>
      </c>
      <c r="F140" s="14">
        <v>89</v>
      </c>
      <c r="G140" s="14">
        <v>100</v>
      </c>
    </row>
    <row r="141" spans="1:18" x14ac:dyDescent="0.2">
      <c r="A141" s="9">
        <v>8300</v>
      </c>
      <c r="B141" s="13" t="s">
        <v>168</v>
      </c>
      <c r="C141" s="14">
        <v>68</v>
      </c>
      <c r="D141" s="14">
        <v>79</v>
      </c>
      <c r="E141" s="14">
        <v>86</v>
      </c>
      <c r="F141" s="14">
        <v>89</v>
      </c>
      <c r="G141" s="14">
        <v>100</v>
      </c>
    </row>
    <row r="142" spans="1:18" x14ac:dyDescent="0.2">
      <c r="A142" s="15">
        <v>8310</v>
      </c>
      <c r="B142" s="16" t="s">
        <v>169</v>
      </c>
      <c r="C142" s="14">
        <v>68</v>
      </c>
      <c r="D142" s="14">
        <v>79</v>
      </c>
      <c r="E142" s="14">
        <v>86</v>
      </c>
      <c r="F142" s="14">
        <v>89</v>
      </c>
      <c r="G142" s="14">
        <v>100</v>
      </c>
    </row>
    <row r="143" spans="1:18" x14ac:dyDescent="0.2">
      <c r="A143" s="15">
        <v>8320</v>
      </c>
      <c r="B143" s="16" t="s">
        <v>45</v>
      </c>
      <c r="C143" s="14">
        <v>68</v>
      </c>
      <c r="D143" s="14">
        <v>79</v>
      </c>
      <c r="E143" s="14">
        <v>86</v>
      </c>
      <c r="F143" s="14">
        <v>89</v>
      </c>
      <c r="G143" s="14">
        <v>100</v>
      </c>
    </row>
    <row r="144" spans="1:18" x14ac:dyDescent="0.2">
      <c r="A144" s="15">
        <v>8330</v>
      </c>
      <c r="B144" s="16" t="s">
        <v>170</v>
      </c>
      <c r="C144" s="14">
        <v>68</v>
      </c>
      <c r="D144" s="14">
        <v>79</v>
      </c>
      <c r="E144" s="14">
        <v>86</v>
      </c>
      <c r="F144" s="14">
        <v>89</v>
      </c>
      <c r="G144" s="14">
        <v>100</v>
      </c>
    </row>
    <row r="145" spans="1:7" x14ac:dyDescent="0.2">
      <c r="A145" s="9">
        <v>8340</v>
      </c>
      <c r="B145" s="13" t="s">
        <v>171</v>
      </c>
      <c r="C145" s="17">
        <v>81</v>
      </c>
      <c r="D145" s="17">
        <v>88</v>
      </c>
      <c r="E145" s="17">
        <v>91</v>
      </c>
      <c r="F145" s="17">
        <v>93</v>
      </c>
      <c r="G145" s="14">
        <v>100</v>
      </c>
    </row>
    <row r="146" spans="1:7" x14ac:dyDescent="0.2">
      <c r="A146" s="9">
        <v>8350</v>
      </c>
      <c r="B146" s="13" t="s">
        <v>56</v>
      </c>
      <c r="C146" s="14">
        <v>77</v>
      </c>
      <c r="D146" s="14">
        <v>86</v>
      </c>
      <c r="E146" s="14">
        <v>91</v>
      </c>
      <c r="F146" s="14">
        <v>94</v>
      </c>
      <c r="G146" s="14">
        <v>100</v>
      </c>
    </row>
    <row r="147" spans="1:7" x14ac:dyDescent="0.2">
      <c r="A147" s="8">
        <v>1150</v>
      </c>
      <c r="B147" s="21" t="s">
        <v>173</v>
      </c>
      <c r="C147" s="8">
        <v>53</v>
      </c>
      <c r="D147" s="8">
        <v>79</v>
      </c>
      <c r="E147" s="8">
        <v>80</v>
      </c>
      <c r="F147" s="8">
        <v>85</v>
      </c>
      <c r="G147" s="14">
        <v>100</v>
      </c>
    </row>
    <row r="148" spans="1:7" x14ac:dyDescent="0.2">
      <c r="A148" s="8">
        <v>1240</v>
      </c>
      <c r="B148" s="21" t="s">
        <v>174</v>
      </c>
      <c r="C148" s="8">
        <v>57</v>
      </c>
      <c r="D148" s="8">
        <v>72</v>
      </c>
      <c r="E148" s="8">
        <v>81</v>
      </c>
      <c r="F148" s="8">
        <v>86</v>
      </c>
      <c r="G148" s="14">
        <v>100</v>
      </c>
    </row>
    <row r="149" spans="1:7" x14ac:dyDescent="0.2">
      <c r="A149" s="8">
        <v>1250</v>
      </c>
      <c r="B149" s="21" t="s">
        <v>175</v>
      </c>
      <c r="C149" s="8">
        <v>61</v>
      </c>
      <c r="D149" s="8">
        <v>75</v>
      </c>
      <c r="E149" s="8">
        <v>83</v>
      </c>
      <c r="F149" s="8">
        <v>87</v>
      </c>
      <c r="G149" s="14">
        <v>100</v>
      </c>
    </row>
    <row r="150" spans="1:7" x14ac:dyDescent="0.2">
      <c r="A150" s="8">
        <v>1270</v>
      </c>
      <c r="B150" s="21" t="s">
        <v>176</v>
      </c>
      <c r="C150" s="8">
        <v>77</v>
      </c>
      <c r="D150" s="8">
        <v>85</v>
      </c>
      <c r="E150" s="8">
        <v>90</v>
      </c>
      <c r="F150" s="8">
        <v>92</v>
      </c>
      <c r="G150" s="14">
        <v>100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opLeftCell="A10" workbookViewId="0">
      <selection activeCell="C35" sqref="C35"/>
    </sheetView>
  </sheetViews>
  <sheetFormatPr defaultRowHeight="12.75" x14ac:dyDescent="0.2"/>
  <cols>
    <col min="1" max="1" width="17.42578125" customWidth="1"/>
    <col min="2" max="2" width="23.85546875" customWidth="1"/>
  </cols>
  <sheetData>
    <row r="1" spans="1:3" ht="25.5" x14ac:dyDescent="0.2">
      <c r="A1" s="6" t="s">
        <v>36</v>
      </c>
      <c r="B1" s="6" t="s">
        <v>37</v>
      </c>
    </row>
    <row r="2" spans="1:3" ht="15" x14ac:dyDescent="0.25">
      <c r="A2" s="170" t="s">
        <v>180</v>
      </c>
      <c r="B2" s="7" t="e">
        <f>VLOOKUP(A2,'REPORT CN TABLE'!$A$9:$N$361,14,FALSE)</f>
        <v>#N/A</v>
      </c>
      <c r="C2" t="e">
        <f>VLOOKUP(A2,'REPORT CN TABLE'!$A$9:$N$361,3,FALSE)</f>
        <v>#N/A</v>
      </c>
    </row>
    <row r="3" spans="1:3" ht="15" x14ac:dyDescent="0.25">
      <c r="A3" s="170" t="s">
        <v>182</v>
      </c>
      <c r="B3" s="7" t="e">
        <f>VLOOKUP(A3,'REPORT CN TABLE'!$A$9:$N$361,14,FALSE)</f>
        <v>#N/A</v>
      </c>
      <c r="C3" t="e">
        <f>VLOOKUP(A3,'REPORT CN TABLE'!$A$9:$N$361,3,FALSE)</f>
        <v>#N/A</v>
      </c>
    </row>
    <row r="4" spans="1:3" ht="15" x14ac:dyDescent="0.25">
      <c r="A4" s="170" t="s">
        <v>183</v>
      </c>
      <c r="B4" s="7" t="e">
        <f>VLOOKUP(A4,'REPORT CN TABLE'!$A$9:$N$361,14,FALSE)</f>
        <v>#N/A</v>
      </c>
      <c r="C4" t="e">
        <f>VLOOKUP(A4,'REPORT CN TABLE'!$A$9:$N$361,3,FALSE)</f>
        <v>#N/A</v>
      </c>
    </row>
    <row r="5" spans="1:3" ht="15" x14ac:dyDescent="0.25">
      <c r="A5" s="170" t="s">
        <v>184</v>
      </c>
      <c r="B5" s="7" t="e">
        <f>VLOOKUP(A5,'REPORT CN TABLE'!$A$9:$N$361,14,FALSE)</f>
        <v>#N/A</v>
      </c>
      <c r="C5" t="e">
        <f>VLOOKUP(A5,'REPORT CN TABLE'!$A$9:$N$361,3,FALSE)</f>
        <v>#N/A</v>
      </c>
    </row>
    <row r="6" spans="1:3" ht="15" x14ac:dyDescent="0.25">
      <c r="A6" s="170" t="s">
        <v>229</v>
      </c>
      <c r="B6" s="7" t="e">
        <f>VLOOKUP(A6,'REPORT CN TABLE'!$A$9:$N$361,14,FALSE)</f>
        <v>#N/A</v>
      </c>
      <c r="C6" t="e">
        <f>VLOOKUP(A6,'REPORT CN TABLE'!$A$9:$N$361,3,FALSE)</f>
        <v>#N/A</v>
      </c>
    </row>
    <row r="7" spans="1:3" ht="15" x14ac:dyDescent="0.25">
      <c r="A7" s="170" t="s">
        <v>185</v>
      </c>
      <c r="B7" s="7" t="e">
        <f>VLOOKUP(A7,'REPORT CN TABLE'!$A$9:$N$361,14,FALSE)</f>
        <v>#N/A</v>
      </c>
      <c r="C7" t="e">
        <f>VLOOKUP(A7,'REPORT CN TABLE'!$A$9:$N$361,3,FALSE)</f>
        <v>#N/A</v>
      </c>
    </row>
    <row r="8" spans="1:3" ht="15" x14ac:dyDescent="0.25">
      <c r="A8" s="170" t="s">
        <v>186</v>
      </c>
      <c r="B8" s="7" t="e">
        <f>VLOOKUP(A8,'REPORT CN TABLE'!$A$9:$N$361,14,FALSE)</f>
        <v>#N/A</v>
      </c>
      <c r="C8" t="e">
        <f>VLOOKUP(A8,'REPORT CN TABLE'!$A$9:$N$361,3,FALSE)</f>
        <v>#N/A</v>
      </c>
    </row>
    <row r="9" spans="1:3" ht="15" x14ac:dyDescent="0.25">
      <c r="A9" s="170" t="s">
        <v>187</v>
      </c>
      <c r="B9" s="7" t="e">
        <f>VLOOKUP(A9,'REPORT CN TABLE'!$A$9:$N$361,14,FALSE)</f>
        <v>#N/A</v>
      </c>
      <c r="C9" t="e">
        <f>VLOOKUP(A9,'REPORT CN TABLE'!$A$9:$N$361,3,FALSE)</f>
        <v>#N/A</v>
      </c>
    </row>
    <row r="10" spans="1:3" ht="15" x14ac:dyDescent="0.25">
      <c r="A10" s="170" t="s">
        <v>188</v>
      </c>
      <c r="B10" s="7" t="e">
        <f>VLOOKUP(A10,'REPORT CN TABLE'!$A$9:$N$361,14,FALSE)</f>
        <v>#N/A</v>
      </c>
      <c r="C10" t="e">
        <f>VLOOKUP(A10,'REPORT CN TABLE'!$A$9:$N$361,3,FALSE)</f>
        <v>#N/A</v>
      </c>
    </row>
    <row r="11" spans="1:3" ht="15" x14ac:dyDescent="0.25">
      <c r="A11" s="170" t="s">
        <v>189</v>
      </c>
      <c r="B11" s="7" t="e">
        <f>VLOOKUP(A11,'REPORT CN TABLE'!$A$9:$N$361,14,FALSE)</f>
        <v>#N/A</v>
      </c>
      <c r="C11" t="e">
        <f>VLOOKUP(A11,'REPORT CN TABLE'!$A$9:$N$361,3,FALSE)</f>
        <v>#N/A</v>
      </c>
    </row>
    <row r="12" spans="1:3" ht="15" x14ac:dyDescent="0.25">
      <c r="A12" s="170" t="s">
        <v>218</v>
      </c>
      <c r="B12" s="7" t="e">
        <f>VLOOKUP(A12,'REPORT CN TABLE'!$A$9:$N$361,14,FALSE)</f>
        <v>#N/A</v>
      </c>
      <c r="C12" t="e">
        <f>VLOOKUP(A12,'REPORT CN TABLE'!$A$9:$N$361,3,FALSE)</f>
        <v>#N/A</v>
      </c>
    </row>
    <row r="13" spans="1:3" ht="15" x14ac:dyDescent="0.25">
      <c r="A13" s="170" t="s">
        <v>232</v>
      </c>
      <c r="B13" s="7" t="e">
        <f>VLOOKUP(A13,'REPORT CN TABLE'!$A$9:$N$361,14,FALSE)</f>
        <v>#N/A</v>
      </c>
      <c r="C13" t="e">
        <f>VLOOKUP(A13,'REPORT CN TABLE'!$A$9:$N$361,3,FALSE)</f>
        <v>#N/A</v>
      </c>
    </row>
    <row r="14" spans="1:3" ht="15" x14ac:dyDescent="0.25">
      <c r="A14" s="170" t="s">
        <v>231</v>
      </c>
      <c r="B14" s="7" t="e">
        <f>VLOOKUP(A14,'REPORT CN TABLE'!$A$9:$N$361,14,FALSE)</f>
        <v>#N/A</v>
      </c>
      <c r="C14" t="e">
        <f>VLOOKUP(A14,'REPORT CN TABLE'!$A$9:$N$361,3,FALSE)</f>
        <v>#N/A</v>
      </c>
    </row>
    <row r="15" spans="1:3" ht="15" x14ac:dyDescent="0.25">
      <c r="A15" s="170" t="s">
        <v>230</v>
      </c>
      <c r="B15" s="7" t="e">
        <f>VLOOKUP(A15,'REPORT CN TABLE'!$A$9:$N$361,14,FALSE)</f>
        <v>#N/A</v>
      </c>
      <c r="C15" t="e">
        <f>VLOOKUP(A15,'REPORT CN TABLE'!$A$9:$N$361,3,FALSE)</f>
        <v>#N/A</v>
      </c>
    </row>
    <row r="16" spans="1:3" ht="15" x14ac:dyDescent="0.25">
      <c r="A16" s="170" t="s">
        <v>217</v>
      </c>
      <c r="B16" s="7" t="e">
        <f>VLOOKUP(A16,'REPORT CN TABLE'!$A$9:$N$361,14,FALSE)</f>
        <v>#N/A</v>
      </c>
      <c r="C16" t="e">
        <f>VLOOKUP(A16,'REPORT CN TABLE'!$A$9:$N$361,3,FALSE)</f>
        <v>#N/A</v>
      </c>
    </row>
    <row r="17" spans="1:3" ht="15" x14ac:dyDescent="0.25">
      <c r="A17" s="170" t="s">
        <v>234</v>
      </c>
      <c r="B17" s="7" t="e">
        <f>VLOOKUP(A17,'REPORT CN TABLE'!$A$9:$N$361,14,FALSE)</f>
        <v>#N/A</v>
      </c>
      <c r="C17" t="e">
        <f>VLOOKUP(A17,'REPORT CN TABLE'!$A$9:$N$361,3,FALSE)</f>
        <v>#N/A</v>
      </c>
    </row>
    <row r="18" spans="1:3" ht="15" x14ac:dyDescent="0.25">
      <c r="A18" s="170" t="s">
        <v>235</v>
      </c>
      <c r="B18" s="7" t="e">
        <f>VLOOKUP(A18,'REPORT CN TABLE'!$A$9:$N$361,14,FALSE)</f>
        <v>#N/A</v>
      </c>
      <c r="C18" t="e">
        <f>VLOOKUP(A18,'REPORT CN TABLE'!$A$9:$N$361,3,FALSE)</f>
        <v>#N/A</v>
      </c>
    </row>
    <row r="19" spans="1:3" ht="15" x14ac:dyDescent="0.25">
      <c r="A19" s="170" t="s">
        <v>247</v>
      </c>
      <c r="B19" s="7" t="e">
        <f>VLOOKUP(A19,'REPORT CN TABLE'!$A$9:$N$361,14,FALSE)</f>
        <v>#N/A</v>
      </c>
      <c r="C19" t="e">
        <f>VLOOKUP(A19,'REPORT CN TABLE'!$A$9:$N$361,3,FALSE)</f>
        <v>#N/A</v>
      </c>
    </row>
    <row r="20" spans="1:3" ht="15" x14ac:dyDescent="0.25">
      <c r="A20" s="170" t="s">
        <v>233</v>
      </c>
      <c r="B20" s="7" t="e">
        <f>VLOOKUP(A20,'REPORT CN TABLE'!$A$9:$N$361,14,FALSE)</f>
        <v>#N/A</v>
      </c>
      <c r="C20" t="e">
        <f>VLOOKUP(A20,'REPORT CN TABLE'!$A$9:$N$361,3,FALSE)</f>
        <v>#N/A</v>
      </c>
    </row>
    <row r="21" spans="1:3" ht="15" x14ac:dyDescent="0.25">
      <c r="A21" s="170" t="s">
        <v>220</v>
      </c>
      <c r="B21" s="7" t="e">
        <f>VLOOKUP(A21,'REPORT CN TABLE'!$A$9:$N$361,14,FALSE)</f>
        <v>#N/A</v>
      </c>
      <c r="C21" t="e">
        <f>VLOOKUP(A21,'REPORT CN TABLE'!$A$9:$N$361,3,FALSE)</f>
        <v>#N/A</v>
      </c>
    </row>
    <row r="22" spans="1:3" ht="15" x14ac:dyDescent="0.25">
      <c r="A22" s="170" t="s">
        <v>241</v>
      </c>
      <c r="B22" s="7" t="e">
        <f>VLOOKUP(A22,'REPORT CN TABLE'!$A$9:$N$361,14,FALSE)</f>
        <v>#N/A</v>
      </c>
      <c r="C22" t="e">
        <f>VLOOKUP(A22,'REPORT CN TABLE'!$A$9:$N$361,3,FALSE)</f>
        <v>#N/A</v>
      </c>
    </row>
    <row r="23" spans="1:3" ht="15" x14ac:dyDescent="0.25">
      <c r="A23" s="170" t="s">
        <v>221</v>
      </c>
      <c r="B23" s="7" t="e">
        <f>VLOOKUP(A23,'REPORT CN TABLE'!$A$9:$N$361,14,FALSE)</f>
        <v>#N/A</v>
      </c>
      <c r="C23" t="e">
        <f>VLOOKUP(A23,'REPORT CN TABLE'!$A$9:$N$361,3,FALSE)</f>
        <v>#N/A</v>
      </c>
    </row>
    <row r="24" spans="1:3" ht="15" x14ac:dyDescent="0.25">
      <c r="A24" s="170" t="s">
        <v>242</v>
      </c>
      <c r="B24" s="7" t="e">
        <f>VLOOKUP(A24,'REPORT CN TABLE'!$A$9:$N$361,14,FALSE)</f>
        <v>#N/A</v>
      </c>
      <c r="C24" t="e">
        <f>VLOOKUP(A24,'REPORT CN TABLE'!$A$9:$N$361,3,FALSE)</f>
        <v>#N/A</v>
      </c>
    </row>
    <row r="25" spans="1:3" ht="15" x14ac:dyDescent="0.25">
      <c r="A25" s="170" t="s">
        <v>244</v>
      </c>
      <c r="B25" s="7" t="e">
        <f>VLOOKUP(A25,'REPORT CN TABLE'!$A$9:$N$361,14,FALSE)</f>
        <v>#N/A</v>
      </c>
      <c r="C25" t="e">
        <f>VLOOKUP(A25,'REPORT CN TABLE'!$A$9:$N$361,3,FALSE)</f>
        <v>#N/A</v>
      </c>
    </row>
    <row r="26" spans="1:3" ht="15" x14ac:dyDescent="0.25">
      <c r="A26" s="170" t="s">
        <v>227</v>
      </c>
      <c r="B26" s="7" t="e">
        <f>VLOOKUP(A26,'REPORT CN TABLE'!$A$9:$N$361,14,FALSE)</f>
        <v>#N/A</v>
      </c>
      <c r="C26" t="e">
        <f>VLOOKUP(A26,'REPORT CN TABLE'!$A$9:$N$361,3,FALSE)</f>
        <v>#N/A</v>
      </c>
    </row>
    <row r="27" spans="1:3" ht="15" x14ac:dyDescent="0.25">
      <c r="A27" s="170" t="s">
        <v>228</v>
      </c>
      <c r="B27" s="7" t="e">
        <f>VLOOKUP(A27,'REPORT CN TABLE'!$A$9:$N$361,14,FALSE)</f>
        <v>#N/A</v>
      </c>
      <c r="C27" t="e">
        <f>VLOOKUP(A27,'REPORT CN TABLE'!$A$9:$N$361,3,FALSE)</f>
        <v>#N/A</v>
      </c>
    </row>
    <row r="28" spans="1:3" ht="15" x14ac:dyDescent="0.25">
      <c r="A28" s="170" t="s">
        <v>219</v>
      </c>
      <c r="B28" s="7" t="e">
        <f>VLOOKUP(A28,'REPORT CN TABLE'!$A$9:$N$361,14,FALSE)</f>
        <v>#N/A</v>
      </c>
      <c r="C28" t="e">
        <f>VLOOKUP(A28,'REPORT CN TABLE'!$A$9:$N$361,3,FALSE)</f>
        <v>#N/A</v>
      </c>
    </row>
    <row r="29" spans="1:3" ht="15" x14ac:dyDescent="0.25">
      <c r="A29" s="170" t="s">
        <v>243</v>
      </c>
      <c r="B29" s="7" t="e">
        <f>VLOOKUP(A29,'REPORT CN TABLE'!$A$9:$N$361,14,FALSE)</f>
        <v>#N/A</v>
      </c>
      <c r="C29" t="e">
        <f>VLOOKUP(A29,'REPORT CN TABLE'!$A$9:$N$361,3,FALSE)</f>
        <v>#N/A</v>
      </c>
    </row>
    <row r="30" spans="1:3" ht="15" x14ac:dyDescent="0.25">
      <c r="A30" s="170" t="s">
        <v>223</v>
      </c>
      <c r="B30" s="7" t="e">
        <f>VLOOKUP(A30,'REPORT CN TABLE'!$A$9:$N$361,14,FALSE)</f>
        <v>#N/A</v>
      </c>
      <c r="C30" t="e">
        <f>VLOOKUP(A30,'REPORT CN TABLE'!$A$9:$N$361,3,FALSE)</f>
        <v>#N/A</v>
      </c>
    </row>
    <row r="31" spans="1:3" ht="15" x14ac:dyDescent="0.25">
      <c r="A31" s="170" t="s">
        <v>222</v>
      </c>
      <c r="B31" s="7" t="e">
        <f>VLOOKUP(A31,'REPORT CN TABLE'!$A$9:$N$361,14,FALSE)</f>
        <v>#N/A</v>
      </c>
      <c r="C31" t="e">
        <f>VLOOKUP(A31,'REPORT CN TABLE'!$A$9:$N$361,3,FALSE)</f>
        <v>#N/A</v>
      </c>
    </row>
    <row r="32" spans="1:3" ht="15" x14ac:dyDescent="0.25">
      <c r="A32" s="170" t="s">
        <v>224</v>
      </c>
      <c r="B32" s="7" t="e">
        <f>VLOOKUP(A32,'REPORT CN TABLE'!$A$9:$N$361,14,FALSE)</f>
        <v>#N/A</v>
      </c>
      <c r="C32" t="e">
        <f>VLOOKUP(A32,'REPORT CN TABLE'!$A$9:$N$361,3,FALSE)</f>
        <v>#N/A</v>
      </c>
    </row>
    <row r="33" spans="1:3" ht="15" x14ac:dyDescent="0.25">
      <c r="A33" s="179" t="s">
        <v>256</v>
      </c>
      <c r="B33" s="7" t="e">
        <f>VLOOKUP(A33,'REPORT CN TABLE'!$A$9:$N$361,14,FALSE)</f>
        <v>#N/A</v>
      </c>
      <c r="C33" t="e">
        <f>VLOOKUP(A33,'REPORT CN TABLE'!$A$9:$N$361,3,FALSE)</f>
        <v>#N/A</v>
      </c>
    </row>
    <row r="34" spans="1:3" ht="15" x14ac:dyDescent="0.25">
      <c r="A34" s="170" t="s">
        <v>225</v>
      </c>
      <c r="B34" s="7" t="e">
        <f>VLOOKUP(A34,'REPORT CN TABLE'!$A$9:$N$361,14,FALSE)</f>
        <v>#N/A</v>
      </c>
      <c r="C34" t="e">
        <f>VLOOKUP(A34,'REPORT CN TABLE'!$A$9:$N$361,3,FALSE)</f>
        <v>#N/A</v>
      </c>
    </row>
    <row r="35" spans="1:3" ht="15" x14ac:dyDescent="0.25">
      <c r="A35" s="179" t="s">
        <v>257</v>
      </c>
      <c r="B35" s="7" t="e">
        <f>VLOOKUP(A35,'REPORT CN TABLE'!$A$9:$N$361,14,FALSE)</f>
        <v>#N/A</v>
      </c>
      <c r="C35" t="e">
        <f>VLOOKUP(A35,'REPORT CN TABLE'!$A$9:$N$361,3,FALSE)</f>
        <v>#N/A</v>
      </c>
    </row>
    <row r="36" spans="1:3" ht="15" x14ac:dyDescent="0.25">
      <c r="A36" s="170" t="s">
        <v>236</v>
      </c>
      <c r="B36" s="7" t="e">
        <f>VLOOKUP(A36,'REPORT CN TABLE'!$A$9:$N$361,14,FALSE)</f>
        <v>#N/A</v>
      </c>
      <c r="C36" t="e">
        <f>VLOOKUP(A36,'REPORT CN TABLE'!$A$9:$N$361,3,FALSE)</f>
        <v>#N/A</v>
      </c>
    </row>
    <row r="37" spans="1:3" ht="15" x14ac:dyDescent="0.25">
      <c r="A37" s="170" t="s">
        <v>237</v>
      </c>
      <c r="B37" s="7" t="e">
        <f>VLOOKUP(A37,'REPORT CN TABLE'!$A$9:$N$361,14,FALSE)</f>
        <v>#N/A</v>
      </c>
      <c r="C37" t="e">
        <f>VLOOKUP(A37,'REPORT CN TABLE'!$A$9:$N$361,3,FALSE)</f>
        <v>#N/A</v>
      </c>
    </row>
    <row r="38" spans="1:3" ht="15" x14ac:dyDescent="0.25">
      <c r="A38" s="170" t="s">
        <v>239</v>
      </c>
      <c r="B38" s="7" t="e">
        <f>VLOOKUP(A38,'REPORT CN TABLE'!$A$9:$N$361,14,FALSE)</f>
        <v>#N/A</v>
      </c>
      <c r="C38" t="e">
        <f>VLOOKUP(A38,'REPORT CN TABLE'!$A$9:$N$361,3,FALSE)</f>
        <v>#N/A</v>
      </c>
    </row>
    <row r="39" spans="1:3" ht="15" x14ac:dyDescent="0.25">
      <c r="A39" s="170" t="s">
        <v>249</v>
      </c>
      <c r="B39" s="7" t="e">
        <f>VLOOKUP(A39,'REPORT CN TABLE'!$A$9:$N$361,14,FALSE)</f>
        <v>#N/A</v>
      </c>
      <c r="C39" t="e">
        <f>VLOOKUP(A39,'REPORT CN TABLE'!$A$9:$N$361,3,FALSE)</f>
        <v>#N/A</v>
      </c>
    </row>
    <row r="40" spans="1:3" ht="15" x14ac:dyDescent="0.25">
      <c r="A40" s="170" t="s">
        <v>238</v>
      </c>
      <c r="B40" s="7" t="e">
        <f>VLOOKUP(A40,'REPORT CN TABLE'!$A$9:$N$361,14,FALSE)</f>
        <v>#N/A</v>
      </c>
      <c r="C40" t="e">
        <f>VLOOKUP(A40,'REPORT CN TABLE'!$A$9:$N$361,3,FALSE)</f>
        <v>#N/A</v>
      </c>
    </row>
    <row r="41" spans="1:3" ht="15" x14ac:dyDescent="0.25">
      <c r="A41" s="170" t="s">
        <v>240</v>
      </c>
      <c r="B41" s="7" t="e">
        <f>VLOOKUP(A41,'REPORT CN TABLE'!$A$9:$N$361,14,FALSE)</f>
        <v>#N/A</v>
      </c>
      <c r="C41" t="e">
        <f>VLOOKUP(A41,'REPORT CN TABLE'!$A$9:$N$361,3,FALSE)</f>
        <v>#N/A</v>
      </c>
    </row>
    <row r="42" spans="1:3" ht="15" x14ac:dyDescent="0.25">
      <c r="A42" s="170" t="s">
        <v>216</v>
      </c>
      <c r="B42" s="7" t="e">
        <f>VLOOKUP(A42,'REPORT CN TABLE'!$A$9:$N$361,14,FALSE)</f>
        <v>#N/A</v>
      </c>
      <c r="C42" t="e">
        <f>VLOOKUP(A42,'REPORT CN TABLE'!$A$9:$N$361,3,FALSE)</f>
        <v>#N/A</v>
      </c>
    </row>
    <row r="43" spans="1:3" ht="15" x14ac:dyDescent="0.25">
      <c r="A43" s="170" t="s">
        <v>226</v>
      </c>
      <c r="B43" s="7" t="e">
        <f>VLOOKUP(A43,'REPORT CN TABLE'!$A$9:$N$361,14,FALSE)</f>
        <v>#N/A</v>
      </c>
      <c r="C43" t="e">
        <f>VLOOKUP(A43,'REPORT CN TABLE'!$A$9:$N$361,3,FALSE)</f>
        <v>#N/A</v>
      </c>
    </row>
    <row r="44" spans="1:3" ht="15" x14ac:dyDescent="0.25">
      <c r="A44" s="170" t="s">
        <v>248</v>
      </c>
      <c r="B44" s="7" t="e">
        <f>VLOOKUP(A44,'REPORT CN TABLE'!$A$9:$N$361,14,FALSE)</f>
        <v>#N/A</v>
      </c>
      <c r="C44" t="e">
        <f>VLOOKUP(A44,'REPORT CN TABLE'!$A$9:$N$361,3,FALSE)</f>
        <v>#N/A</v>
      </c>
    </row>
    <row r="45" spans="1:3" ht="15" x14ac:dyDescent="0.25">
      <c r="A45" s="170" t="s">
        <v>246</v>
      </c>
      <c r="B45" s="7" t="e">
        <f>VLOOKUP(A45,'REPORT CN TABLE'!$A$9:$N$361,14,FALSE)</f>
        <v>#N/A</v>
      </c>
      <c r="C45" t="e">
        <f>VLOOKUP(A45,'REPORT CN TABLE'!$A$9:$N$361,3,FALSE)</f>
        <v>#N/A</v>
      </c>
    </row>
    <row r="46" spans="1:3" ht="15" x14ac:dyDescent="0.25">
      <c r="A46" s="170" t="s">
        <v>245</v>
      </c>
      <c r="B46" s="7" t="e">
        <f>VLOOKUP(A46,'REPORT CN TABLE'!$A$9:$N$361,14,FALSE)</f>
        <v>#N/A</v>
      </c>
      <c r="C46" t="e">
        <f>VLOOKUP(A46,'REPORT CN TABLE'!$A$9:$N$361,3,FALSE)</f>
        <v>#N/A</v>
      </c>
    </row>
    <row r="47" spans="1:3" x14ac:dyDescent="0.2">
      <c r="A47" s="23"/>
      <c r="B47" s="7" t="e">
        <f>VLOOKUP(A47,'REPORT CN TABLE'!$A$9:$N$361,14,FALSE)</f>
        <v>#N/A</v>
      </c>
      <c r="C47" t="e">
        <f>VLOOKUP(A47,'REPORT CN TABLE'!$A$9:$N$361,3,FALSE)</f>
        <v>#N/A</v>
      </c>
    </row>
    <row r="48" spans="1:3" x14ac:dyDescent="0.2">
      <c r="A48" s="23"/>
      <c r="B48" s="7" t="e">
        <f>VLOOKUP(A48,'REPORT CN TABLE'!$A$9:$N$361,14,FALSE)</f>
        <v>#N/A</v>
      </c>
      <c r="C48" t="e">
        <f>VLOOKUP(A48,'REPORT CN TABLE'!$A$9:$N$361,3,FALSE)</f>
        <v>#N/A</v>
      </c>
    </row>
    <row r="49" spans="1:3" x14ac:dyDescent="0.2">
      <c r="A49" s="23"/>
      <c r="B49" s="7" t="e">
        <f>VLOOKUP(A49,'REPORT CN TABLE'!$A$9:$N$361,14,FALSE)</f>
        <v>#N/A</v>
      </c>
      <c r="C49" t="e">
        <f>VLOOKUP(A49,'REPORT CN TABLE'!$A$9:$N$361,3,FALSE)</f>
        <v>#N/A</v>
      </c>
    </row>
    <row r="50" spans="1:3" x14ac:dyDescent="0.2">
      <c r="A50" s="23"/>
      <c r="B50" s="7" t="e">
        <f>VLOOKUP(A50,'REPORT CN TABLE'!$A$9:$N$361,14,FALSE)</f>
        <v>#N/A</v>
      </c>
      <c r="C50" t="e">
        <f>VLOOKUP(A50,'REPORT CN TABLE'!$A$9:$N$361,3,FALSE)</f>
        <v>#N/A</v>
      </c>
    </row>
    <row r="51" spans="1:3" x14ac:dyDescent="0.2">
      <c r="A51" s="23"/>
      <c r="B51" s="7" t="e">
        <f>VLOOKUP(A51,'REPORT CN TABLE'!$A$9:$N$361,14,FALSE)</f>
        <v>#N/A</v>
      </c>
      <c r="C51" t="e">
        <f>VLOOKUP(A51,'REPORT CN TABLE'!$A$9:$N$361,3,FALSE)</f>
        <v>#N/A</v>
      </c>
    </row>
    <row r="52" spans="1:3" x14ac:dyDescent="0.2">
      <c r="A52" s="23"/>
      <c r="B52" s="7" t="e">
        <f>VLOOKUP(A52,'REPORT CN TABLE'!$A$9:$N$361,14,FALSE)</f>
        <v>#N/A</v>
      </c>
      <c r="C52" t="e">
        <f>VLOOKUP(A52,'REPORT CN TABLE'!$A$9:$N$361,3,FALSE)</f>
        <v>#N/A</v>
      </c>
    </row>
    <row r="53" spans="1:3" x14ac:dyDescent="0.2">
      <c r="A53" s="23"/>
      <c r="B53" s="7" t="e">
        <f>VLOOKUP(A53,'REPORT CN TABLE'!$A$9:$N$361,14,FALSE)</f>
        <v>#N/A</v>
      </c>
      <c r="C53" t="e">
        <f>VLOOKUP(A53,'REPORT CN TABLE'!$A$9:$N$361,3,FALSE)</f>
        <v>#N/A</v>
      </c>
    </row>
    <row r="54" spans="1:3" x14ac:dyDescent="0.2">
      <c r="A54" s="23"/>
      <c r="B54" s="7" t="e">
        <f>VLOOKUP(A54,'REPORT CN TABLE'!$A$9:$N$361,14,FALSE)</f>
        <v>#N/A</v>
      </c>
      <c r="C54" t="e">
        <f>VLOOKUP(A54,'REPORT CN TABLE'!$A$9:$N$361,3,FALSE)</f>
        <v>#N/A</v>
      </c>
    </row>
    <row r="55" spans="1:3" x14ac:dyDescent="0.2">
      <c r="A55" s="23"/>
      <c r="B55" s="7" t="e">
        <f>VLOOKUP(A55,'REPORT CN TABLE'!$A$9:$N$361,14,FALSE)</f>
        <v>#N/A</v>
      </c>
      <c r="C55" t="e">
        <f>VLOOKUP(A55,'REPORT CN TABLE'!$A$9:$N$361,3,FALSE)</f>
        <v>#N/A</v>
      </c>
    </row>
    <row r="56" spans="1:3" x14ac:dyDescent="0.2">
      <c r="A56" s="23"/>
      <c r="B56" s="7" t="e">
        <f>VLOOKUP(A56,'REPORT CN TABLE'!$A$9:$N$361,14,FALSE)</f>
        <v>#N/A</v>
      </c>
      <c r="C56" t="e">
        <f>VLOOKUP(A56,'REPORT CN TABLE'!$A$9:$N$361,3,FALSE)</f>
        <v>#N/A</v>
      </c>
    </row>
    <row r="57" spans="1:3" x14ac:dyDescent="0.2">
      <c r="A57" s="23"/>
      <c r="B57" s="7" t="e">
        <f>VLOOKUP(A57,'REPORT CN TABLE'!$A$9:$N$361,14,FALSE)</f>
        <v>#N/A</v>
      </c>
      <c r="C57" t="e">
        <f>VLOOKUP(A57,'REPORT CN TABLE'!$A$9:$N$361,3,FALSE)</f>
        <v>#N/A</v>
      </c>
    </row>
    <row r="58" spans="1:3" x14ac:dyDescent="0.2">
      <c r="A58" s="23"/>
      <c r="B58" s="7" t="e">
        <f>VLOOKUP(A58,'REPORT CN TABLE'!$A$9:$N$361,14,FALSE)</f>
        <v>#N/A</v>
      </c>
      <c r="C58" t="e">
        <f>VLOOKUP(A58,'REPORT CN TABLE'!$A$9:$N$361,3,FALSE)</f>
        <v>#N/A</v>
      </c>
    </row>
    <row r="59" spans="1:3" x14ac:dyDescent="0.2">
      <c r="A59" s="23"/>
      <c r="B59" s="7" t="e">
        <f>VLOOKUP(A59,'REPORT CN TABLE'!$A$9:$N$361,14,FALSE)</f>
        <v>#N/A</v>
      </c>
      <c r="C59" t="e">
        <f>VLOOKUP(A59,'REPORT CN TABLE'!$A$9:$N$361,3,FALSE)</f>
        <v>#N/A</v>
      </c>
    </row>
    <row r="60" spans="1:3" x14ac:dyDescent="0.2">
      <c r="A60" s="23"/>
      <c r="B60" s="7" t="e">
        <f>VLOOKUP(A60,'REPORT CN TABLE'!$A$9:$N$361,14,FALSE)</f>
        <v>#N/A</v>
      </c>
      <c r="C60" t="e">
        <f>VLOOKUP(A60,'REPORT CN TABLE'!$A$9:$N$361,3,FALSE)</f>
        <v>#N/A</v>
      </c>
    </row>
    <row r="61" spans="1:3" x14ac:dyDescent="0.2">
      <c r="A61" s="23"/>
      <c r="B61" s="7" t="e">
        <f>VLOOKUP(A61,'REPORT CN TABLE'!$A$9:$N$361,14,FALSE)</f>
        <v>#N/A</v>
      </c>
      <c r="C61" t="e">
        <f>VLOOKUP(A61,'REPORT CN TABLE'!$A$9:$N$361,3,FALSE)</f>
        <v>#N/A</v>
      </c>
    </row>
    <row r="62" spans="1:3" x14ac:dyDescent="0.2">
      <c r="A62" s="23"/>
      <c r="B62" s="7" t="e">
        <f>VLOOKUP(A62,'REPORT CN TABLE'!$A$9:$N$361,14,FALSE)</f>
        <v>#N/A</v>
      </c>
      <c r="C62" t="e">
        <f>VLOOKUP(A62,'REPORT CN TABLE'!$A$9:$N$361,3,FALSE)</f>
        <v>#N/A</v>
      </c>
    </row>
    <row r="63" spans="1:3" x14ac:dyDescent="0.2">
      <c r="A63" s="23"/>
      <c r="B63" s="7" t="e">
        <f>VLOOKUP(A63,'REPORT CN TABLE'!$A$9:$N$361,14,FALSE)</f>
        <v>#N/A</v>
      </c>
      <c r="C63" t="e">
        <f>VLOOKUP(A63,'REPORT CN TABLE'!$A$9:$N$361,3,FALSE)</f>
        <v>#N/A</v>
      </c>
    </row>
    <row r="64" spans="1:3" x14ac:dyDescent="0.2">
      <c r="A64" s="23"/>
      <c r="B64" s="7" t="e">
        <f>VLOOKUP(A64,'REPORT CN TABLE'!$A$9:$N$361,14,FALSE)</f>
        <v>#N/A</v>
      </c>
      <c r="C64" t="e">
        <f>VLOOKUP(A64,'REPORT CN TABLE'!$A$9:$N$361,3,FALSE)</f>
        <v>#N/A</v>
      </c>
    </row>
    <row r="65" spans="1:3" x14ac:dyDescent="0.2">
      <c r="A65" s="23"/>
      <c r="B65" s="7" t="e">
        <f>VLOOKUP(A65,'REPORT CN TABLE'!$A$9:$N$361,14,FALSE)</f>
        <v>#N/A</v>
      </c>
      <c r="C65" t="e">
        <f>VLOOKUP(A65,'REPORT CN TABLE'!$A$9:$N$361,3,FALSE)</f>
        <v>#N/A</v>
      </c>
    </row>
    <row r="66" spans="1:3" x14ac:dyDescent="0.2">
      <c r="A66" s="23"/>
      <c r="B66" s="7" t="e">
        <f>VLOOKUP(A66,'REPORT CN TABLE'!$A$9:$N$361,14,FALSE)</f>
        <v>#N/A</v>
      </c>
      <c r="C66" t="e">
        <f>VLOOKUP(A66,'REPORT CN TABLE'!$A$9:$N$361,3,FALSE)</f>
        <v>#N/A</v>
      </c>
    </row>
    <row r="67" spans="1:3" x14ac:dyDescent="0.2">
      <c r="A67" s="23"/>
      <c r="B67" s="7" t="e">
        <f>VLOOKUP(A67,'REPORT CN TABLE'!$A$9:$N$361,14,FALSE)</f>
        <v>#N/A</v>
      </c>
      <c r="C67" t="e">
        <f>VLOOKUP(A67,'REPORT CN TABLE'!$A$9:$N$361,3,FALSE)</f>
        <v>#N/A</v>
      </c>
    </row>
    <row r="68" spans="1:3" x14ac:dyDescent="0.2">
      <c r="A68" s="23"/>
      <c r="B68" s="7" t="e">
        <f>VLOOKUP(A68,'REPORT CN TABLE'!$A$9:$N$361,14,FALSE)</f>
        <v>#N/A</v>
      </c>
      <c r="C68" t="e">
        <f>VLOOKUP(A68,'REPORT CN TABLE'!$A$9:$N$361,3,FALSE)</f>
        <v>#N/A</v>
      </c>
    </row>
    <row r="69" spans="1:3" x14ac:dyDescent="0.2">
      <c r="A69" s="23"/>
      <c r="B69" s="7" t="e">
        <f>VLOOKUP(A69,'REPORT CN TABLE'!$A$9:$N$361,14,FALSE)</f>
        <v>#N/A</v>
      </c>
      <c r="C69" t="e">
        <f>VLOOKUP(A69,'REPORT CN TABLE'!$A$9:$N$361,3,FALSE)</f>
        <v>#N/A</v>
      </c>
    </row>
    <row r="70" spans="1:3" x14ac:dyDescent="0.2">
      <c r="A70" s="23"/>
      <c r="B70" s="7" t="e">
        <f>VLOOKUP(A70,'REPORT CN TABLE'!$A$9:$N$361,14,FALSE)</f>
        <v>#N/A</v>
      </c>
      <c r="C70" t="e">
        <f>VLOOKUP(A70,'REPORT CN TABLE'!$A$9:$N$361,3,FALSE)</f>
        <v>#N/A</v>
      </c>
    </row>
    <row r="71" spans="1:3" x14ac:dyDescent="0.2">
      <c r="A71" s="23"/>
      <c r="B71" s="7" t="e">
        <f>VLOOKUP(A71,'REPORT CN TABLE'!$A$9:$N$361,14,FALSE)</f>
        <v>#N/A</v>
      </c>
      <c r="C71" t="e">
        <f>VLOOKUP(A71,'REPORT CN TABLE'!$A$9:$N$361,3,FALSE)</f>
        <v>#N/A</v>
      </c>
    </row>
    <row r="72" spans="1:3" x14ac:dyDescent="0.2">
      <c r="A72" s="23"/>
      <c r="B72" s="7" t="e">
        <f>VLOOKUP(A72,'REPORT CN TABLE'!$A$9:$N$361,14,FALSE)</f>
        <v>#N/A</v>
      </c>
      <c r="C72" t="e">
        <f>VLOOKUP(A72,'REPORT CN TABLE'!$A$9:$N$361,3,FALSE)</f>
        <v>#N/A</v>
      </c>
    </row>
    <row r="73" spans="1:3" x14ac:dyDescent="0.2">
      <c r="A73" s="23"/>
      <c r="B73" s="7" t="e">
        <f>VLOOKUP(A73,'REPORT CN TABLE'!$A$9:$N$361,14,FALSE)</f>
        <v>#N/A</v>
      </c>
      <c r="C73" t="e">
        <f>VLOOKUP(A73,'REPORT CN TABLE'!$A$9:$N$361,3,FALSE)</f>
        <v>#N/A</v>
      </c>
    </row>
    <row r="74" spans="1:3" x14ac:dyDescent="0.2">
      <c r="A74" s="23"/>
      <c r="B74" s="7" t="e">
        <f>VLOOKUP(A74,'REPORT CN TABLE'!$A$9:$N$361,14,FALSE)</f>
        <v>#N/A</v>
      </c>
      <c r="C74" t="e">
        <f>VLOOKUP(A74,'REPORT CN TABLE'!$A$9:$N$361,3,FALSE)</f>
        <v>#N/A</v>
      </c>
    </row>
    <row r="75" spans="1:3" x14ac:dyDescent="0.2">
      <c r="A75" s="23"/>
      <c r="B75" s="7" t="e">
        <f>VLOOKUP(A75,'REPORT CN TABLE'!$A$9:$N$361,14,FALSE)</f>
        <v>#N/A</v>
      </c>
      <c r="C75" t="e">
        <f>VLOOKUP(A75,'REPORT CN TABLE'!$A$9:$N$361,3,FALSE)</f>
        <v>#N/A</v>
      </c>
    </row>
    <row r="76" spans="1:3" x14ac:dyDescent="0.2">
      <c r="A76" s="23"/>
      <c r="B76" s="7" t="e">
        <f>VLOOKUP(A76,'REPORT CN TABLE'!$A$9:$N$361,14,FALSE)</f>
        <v>#N/A</v>
      </c>
      <c r="C76" t="e">
        <f>VLOOKUP(A76,'REPORT CN TABLE'!$A$9:$N$361,3,FALSE)</f>
        <v>#N/A</v>
      </c>
    </row>
    <row r="77" spans="1:3" x14ac:dyDescent="0.2">
      <c r="A77" s="23"/>
      <c r="B77" s="7" t="e">
        <f>VLOOKUP(A77,'REPORT CN TABLE'!$A$9:$N$361,14,FALSE)</f>
        <v>#N/A</v>
      </c>
      <c r="C77" t="e">
        <f>VLOOKUP(A77,'REPORT CN TABLE'!$A$9:$N$361,3,FALSE)</f>
        <v>#N/A</v>
      </c>
    </row>
    <row r="78" spans="1:3" x14ac:dyDescent="0.2">
      <c r="A78" s="23"/>
      <c r="B78" s="7" t="e">
        <f>VLOOKUP(A78,'REPORT CN TABLE'!$A$9:$N$361,14,FALSE)</f>
        <v>#N/A</v>
      </c>
      <c r="C78" t="e">
        <f>VLOOKUP(A78,'REPORT CN TABLE'!$A$9:$N$361,3,FALSE)</f>
        <v>#N/A</v>
      </c>
    </row>
    <row r="79" spans="1:3" x14ac:dyDescent="0.2">
      <c r="A79" s="23"/>
      <c r="B79" s="7" t="e">
        <f>VLOOKUP(A79,'REPORT CN TABLE'!$A$9:$N$361,14,FALSE)</f>
        <v>#N/A</v>
      </c>
      <c r="C79" t="e">
        <f>VLOOKUP(A79,'REPORT CN TABLE'!$A$9:$N$361,3,FALSE)</f>
        <v>#N/A</v>
      </c>
    </row>
    <row r="80" spans="1:3" x14ac:dyDescent="0.2">
      <c r="A80" s="23"/>
      <c r="B80" s="7" t="e">
        <f>VLOOKUP(A80,'REPORT CN TABLE'!$A$9:$N$361,14,FALSE)</f>
        <v>#N/A</v>
      </c>
      <c r="C80" t="e">
        <f>VLOOKUP(A80,'REPORT CN TABLE'!$A$9:$N$361,3,FALSE)</f>
        <v>#N/A</v>
      </c>
    </row>
    <row r="81" spans="1:3" x14ac:dyDescent="0.2">
      <c r="A81" s="23"/>
      <c r="B81" s="7" t="e">
        <f>VLOOKUP(A81,'REPORT CN TABLE'!$A$9:$N$361,14,FALSE)</f>
        <v>#N/A</v>
      </c>
      <c r="C81" t="e">
        <f>VLOOKUP(A81,'REPORT CN TABLE'!$A$9:$N$361,3,FALSE)</f>
        <v>#N/A</v>
      </c>
    </row>
    <row r="82" spans="1:3" x14ac:dyDescent="0.2">
      <c r="A82" s="23"/>
      <c r="B82" s="7" t="e">
        <f>VLOOKUP(A82,'REPORT CN TABLE'!$A$9:$N$361,14,FALSE)</f>
        <v>#N/A</v>
      </c>
      <c r="C82" t="e">
        <f>VLOOKUP(A82,'REPORT CN TABLE'!$A$9:$N$361,3,FALSE)</f>
        <v>#N/A</v>
      </c>
    </row>
    <row r="83" spans="1:3" x14ac:dyDescent="0.2">
      <c r="A83" s="23"/>
      <c r="B83" s="7" t="e">
        <f>VLOOKUP(A83,'REPORT CN TABLE'!$A$9:$N$361,14,FALSE)</f>
        <v>#N/A</v>
      </c>
      <c r="C83" t="e">
        <f>VLOOKUP(A83,'REPORT CN TABLE'!$A$9:$N$361,3,FALSE)</f>
        <v>#N/A</v>
      </c>
    </row>
    <row r="84" spans="1:3" x14ac:dyDescent="0.2">
      <c r="A84" s="23"/>
      <c r="B84" s="7" t="e">
        <f>VLOOKUP(A84,'REPORT CN TABLE'!$A$9:$N$361,14,FALSE)</f>
        <v>#N/A</v>
      </c>
      <c r="C84" t="e">
        <f>VLOOKUP(A84,'REPORT CN TABLE'!$A$9:$N$361,3,FALSE)</f>
        <v>#N/A</v>
      </c>
    </row>
    <row r="85" spans="1:3" x14ac:dyDescent="0.2">
      <c r="A85" s="23"/>
      <c r="B85" s="7" t="e">
        <f>VLOOKUP(A85,'REPORT CN TABLE'!$A$9:$N$361,14,FALSE)</f>
        <v>#N/A</v>
      </c>
      <c r="C85" t="e">
        <f>VLOOKUP(A85,'REPORT CN TABLE'!$A$9:$N$361,3,FALSE)</f>
        <v>#N/A</v>
      </c>
    </row>
    <row r="86" spans="1:3" x14ac:dyDescent="0.2">
      <c r="A86" s="23"/>
      <c r="B86" s="7" t="e">
        <f>VLOOKUP(A86,'REPORT CN TABLE'!$A$9:$N$361,14,FALSE)</f>
        <v>#N/A</v>
      </c>
      <c r="C86" t="e">
        <f>VLOOKUP(A86,'REPORT CN TABLE'!$A$9:$N$361,3,FALSE)</f>
        <v>#N/A</v>
      </c>
    </row>
    <row r="87" spans="1:3" x14ac:dyDescent="0.2">
      <c r="A87" s="23"/>
      <c r="B87" s="7" t="e">
        <f>VLOOKUP(A87,'REPORT CN TABLE'!$A$9:$N$361,14,FALSE)</f>
        <v>#N/A</v>
      </c>
      <c r="C87" t="e">
        <f>VLOOKUP(A87,'REPORT CN TABLE'!$A$9:$N$361,3,FALSE)</f>
        <v>#N/A</v>
      </c>
    </row>
    <row r="88" spans="1:3" x14ac:dyDescent="0.2">
      <c r="A88" s="23"/>
      <c r="B88" s="7" t="e">
        <f>VLOOKUP(A88,'REPORT CN TABLE'!$A$9:$N$361,14,FALSE)</f>
        <v>#N/A</v>
      </c>
      <c r="C88" t="e">
        <f>VLOOKUP(A88,'REPORT CN TABLE'!$A$9:$N$361,3,FALSE)</f>
        <v>#N/A</v>
      </c>
    </row>
    <row r="89" spans="1:3" x14ac:dyDescent="0.2">
      <c r="A89" s="23"/>
      <c r="B89" s="7" t="e">
        <f>VLOOKUP(A89,'REPORT CN TABLE'!$A$9:$N$361,14,FALSE)</f>
        <v>#N/A</v>
      </c>
      <c r="C89" t="e">
        <f>VLOOKUP(A89,'REPORT CN TABLE'!$A$9:$N$361,3,FALSE)</f>
        <v>#N/A</v>
      </c>
    </row>
    <row r="90" spans="1:3" x14ac:dyDescent="0.2">
      <c r="A90" s="23"/>
      <c r="B90" s="7" t="e">
        <f>VLOOKUP(A90,'REPORT CN TABLE'!$A$9:$N$361,14,FALSE)</f>
        <v>#N/A</v>
      </c>
      <c r="C90" t="e">
        <f>VLOOKUP(A90,'REPORT CN TABLE'!$A$9:$N$361,3,FALSE)</f>
        <v>#N/A</v>
      </c>
    </row>
    <row r="91" spans="1:3" x14ac:dyDescent="0.2">
      <c r="A91" s="23"/>
      <c r="B91" s="7" t="e">
        <f>VLOOKUP(A91,'REPORT CN TABLE'!$A$9:$N$361,14,FALSE)</f>
        <v>#N/A</v>
      </c>
      <c r="C91" t="e">
        <f>VLOOKUP(A91,'REPORT CN TABLE'!$A$9:$N$361,3,FALSE)</f>
        <v>#N/A</v>
      </c>
    </row>
    <row r="92" spans="1:3" x14ac:dyDescent="0.2">
      <c r="A92" s="23"/>
      <c r="B92" s="7" t="e">
        <f>VLOOKUP(A92,'REPORT CN TABLE'!$A$9:$N$361,14,FALSE)</f>
        <v>#N/A</v>
      </c>
      <c r="C92" t="e">
        <f>VLOOKUP(A92,'REPORT CN TABLE'!$A$9:$N$361,3,FALSE)</f>
        <v>#N/A</v>
      </c>
    </row>
    <row r="93" spans="1:3" x14ac:dyDescent="0.2">
      <c r="A93" s="23"/>
      <c r="B93" s="7" t="e">
        <f>VLOOKUP(A93,'REPORT CN TABLE'!$A$9:$N$361,14,FALSE)</f>
        <v>#N/A</v>
      </c>
      <c r="C93" t="e">
        <f>VLOOKUP(A93,'REPORT CN TABLE'!$A$9:$N$361,3,FALSE)</f>
        <v>#N/A</v>
      </c>
    </row>
    <row r="94" spans="1:3" x14ac:dyDescent="0.2">
      <c r="A94" s="23"/>
      <c r="B94" s="7" t="e">
        <f>VLOOKUP(A94,'REPORT CN TABLE'!$A$9:$N$361,14,FALSE)</f>
        <v>#N/A</v>
      </c>
      <c r="C94" t="e">
        <f>VLOOKUP(A94,'REPORT CN TABLE'!$A$9:$N$361,3,FALSE)</f>
        <v>#N/A</v>
      </c>
    </row>
    <row r="95" spans="1:3" x14ac:dyDescent="0.2">
      <c r="A95" s="23"/>
      <c r="B95" s="7" t="e">
        <f>VLOOKUP(A95,'REPORT CN TABLE'!$A$9:$N$361,14,FALSE)</f>
        <v>#N/A</v>
      </c>
      <c r="C95" t="e">
        <f>VLOOKUP(A95,'REPORT CN TABLE'!$A$9:$N$361,3,FALSE)</f>
        <v>#N/A</v>
      </c>
    </row>
    <row r="96" spans="1:3" x14ac:dyDescent="0.2">
      <c r="A96" s="23"/>
      <c r="B96" s="7" t="e">
        <f>VLOOKUP(A96,'REPORT CN TABLE'!$A$9:$N$361,14,FALSE)</f>
        <v>#N/A</v>
      </c>
      <c r="C96" t="e">
        <f>VLOOKUP(A96,'REPORT CN TABLE'!$A$9:$N$361,3,FALSE)</f>
        <v>#N/A</v>
      </c>
    </row>
    <row r="97" spans="1:3" x14ac:dyDescent="0.2">
      <c r="A97" s="23"/>
      <c r="B97" s="7" t="e">
        <f>VLOOKUP(A97,'REPORT CN TABLE'!$A$9:$N$361,14,FALSE)</f>
        <v>#N/A</v>
      </c>
      <c r="C97" t="e">
        <f>VLOOKUP(A97,'REPORT CN TABLE'!$A$9:$N$361,3,FALSE)</f>
        <v>#N/A</v>
      </c>
    </row>
    <row r="98" spans="1:3" x14ac:dyDescent="0.2">
      <c r="A98" s="23"/>
      <c r="B98" s="7" t="e">
        <f>VLOOKUP(A98,'REPORT CN TABLE'!$A$9:$N$361,14,FALSE)</f>
        <v>#N/A</v>
      </c>
      <c r="C98" t="e">
        <f>VLOOKUP(A98,'REPORT CN TABLE'!$A$9:$N$361,3,FALSE)</f>
        <v>#N/A</v>
      </c>
    </row>
    <row r="99" spans="1:3" x14ac:dyDescent="0.2">
      <c r="A99" s="23"/>
      <c r="B99" s="7" t="e">
        <f>VLOOKUP(A99,'REPORT CN TABLE'!$A$9:$N$361,14,FALSE)</f>
        <v>#N/A</v>
      </c>
      <c r="C99" t="e">
        <f>VLOOKUP(A99,'REPORT CN TABLE'!$A$9:$N$361,3,FALSE)</f>
        <v>#N/A</v>
      </c>
    </row>
    <row r="100" spans="1:3" x14ac:dyDescent="0.2">
      <c r="A100" s="23"/>
      <c r="B100" s="7" t="e">
        <f>VLOOKUP(A100,'REPORT CN TABLE'!$A$9:$N$361,14,FALSE)</f>
        <v>#N/A</v>
      </c>
      <c r="C100" t="e">
        <f>VLOOKUP(A100,'REPORT CN TABLE'!$A$9:$N$361,3,FALSE)</f>
        <v>#N/A</v>
      </c>
    </row>
    <row r="101" spans="1:3" x14ac:dyDescent="0.2">
      <c r="A101" s="23"/>
      <c r="B101" s="7" t="e">
        <f>VLOOKUP(A101,'REPORT CN TABLE'!$A$9:$N$361,14,FALSE)</f>
        <v>#N/A</v>
      </c>
      <c r="C101" t="e">
        <f>VLOOKUP(A101,'REPORT CN TABLE'!$A$9:$N$361,3,FALSE)</f>
        <v>#N/A</v>
      </c>
    </row>
    <row r="102" spans="1:3" x14ac:dyDescent="0.2">
      <c r="A102" s="23"/>
      <c r="B102" s="7" t="e">
        <f>VLOOKUP(A102,'REPORT CN TABLE'!$A$9:$N$361,14,FALSE)</f>
        <v>#N/A</v>
      </c>
      <c r="C102" t="e">
        <f>VLOOKUP(A102,'REPORT CN TABLE'!$A$9:$N$361,3,FALSE)</f>
        <v>#N/A</v>
      </c>
    </row>
    <row r="103" spans="1:3" x14ac:dyDescent="0.2">
      <c r="A103" s="23"/>
      <c r="B103" s="7" t="e">
        <f>VLOOKUP(A103,'REPORT CN TABLE'!$A$9:$N$361,14,FALSE)</f>
        <v>#N/A</v>
      </c>
      <c r="C103" t="e">
        <f>VLOOKUP(A103,'REPORT CN TABLE'!$A$9:$N$361,3,FALSE)</f>
        <v>#N/A</v>
      </c>
    </row>
    <row r="104" spans="1:3" x14ac:dyDescent="0.2">
      <c r="B104" s="24"/>
    </row>
  </sheetData>
  <sortState ref="A2:B101">
    <sortCondition ref="A2"/>
  </sortState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34" sqref="B34"/>
    </sheetView>
  </sheetViews>
  <sheetFormatPr defaultRowHeight="12.75" x14ac:dyDescent="0.2"/>
  <cols>
    <col min="1" max="1" width="63.140625" customWidth="1"/>
    <col min="2" max="2" width="16.85546875" bestFit="1" customWidth="1"/>
    <col min="3" max="5" width="12" customWidth="1"/>
  </cols>
  <sheetData>
    <row r="1" spans="1:5" x14ac:dyDescent="0.2">
      <c r="A1" s="135" t="s">
        <v>9</v>
      </c>
      <c r="B1" t="s">
        <v>194</v>
      </c>
    </row>
    <row r="3" spans="1:5" x14ac:dyDescent="0.2">
      <c r="A3" s="135" t="s">
        <v>192</v>
      </c>
      <c r="B3" s="135" t="s">
        <v>190</v>
      </c>
    </row>
    <row r="4" spans="1:5" x14ac:dyDescent="0.2">
      <c r="A4" s="135" t="s">
        <v>193</v>
      </c>
      <c r="B4" t="s">
        <v>3</v>
      </c>
      <c r="C4" t="s">
        <v>181</v>
      </c>
      <c r="D4" t="s">
        <v>18</v>
      </c>
      <c r="E4" t="s">
        <v>191</v>
      </c>
    </row>
    <row r="5" spans="1:5" x14ac:dyDescent="0.2">
      <c r="A5" s="137">
        <v>1200</v>
      </c>
      <c r="B5" s="136">
        <v>2.7290727223200451</v>
      </c>
      <c r="C5" s="136">
        <v>4.8900625351579805</v>
      </c>
      <c r="D5" s="136">
        <v>1.967653981197</v>
      </c>
      <c r="E5" s="136">
        <v>9.586789238675026</v>
      </c>
    </row>
    <row r="6" spans="1:5" x14ac:dyDescent="0.2">
      <c r="A6" s="138" t="s">
        <v>75</v>
      </c>
      <c r="B6" s="136">
        <v>2.7290727223200451</v>
      </c>
      <c r="C6" s="136">
        <v>4.8900625351579805</v>
      </c>
      <c r="D6" s="136">
        <v>1.967653981197</v>
      </c>
      <c r="E6" s="136">
        <v>9.586789238675026</v>
      </c>
    </row>
    <row r="7" spans="1:5" x14ac:dyDescent="0.2">
      <c r="A7" s="137">
        <v>1400</v>
      </c>
      <c r="B7" s="136">
        <v>3.7342797401852001</v>
      </c>
      <c r="C7" s="136">
        <v>17.441320550103303</v>
      </c>
      <c r="D7" s="136"/>
      <c r="E7" s="136">
        <v>21.175600290288504</v>
      </c>
    </row>
    <row r="8" spans="1:5" x14ac:dyDescent="0.2">
      <c r="A8" s="138" t="s">
        <v>79</v>
      </c>
      <c r="B8" s="136">
        <v>3.7342797401852001</v>
      </c>
      <c r="C8" s="136">
        <v>17.441320550103303</v>
      </c>
      <c r="D8" s="136"/>
      <c r="E8" s="136">
        <v>21.175600290288504</v>
      </c>
    </row>
    <row r="9" spans="1:5" x14ac:dyDescent="0.2">
      <c r="A9" s="137">
        <v>1700</v>
      </c>
      <c r="B9" s="136">
        <v>0.19503271359309998</v>
      </c>
      <c r="C9" s="136">
        <v>1.5529336632043502</v>
      </c>
      <c r="D9" s="136"/>
      <c r="E9" s="136">
        <v>1.7479663767974503</v>
      </c>
    </row>
    <row r="10" spans="1:5" x14ac:dyDescent="0.2">
      <c r="A10" s="138" t="s">
        <v>95</v>
      </c>
      <c r="B10" s="136">
        <v>0.19503271359309998</v>
      </c>
      <c r="C10" s="136">
        <v>1.5529336632043502</v>
      </c>
      <c r="D10" s="136"/>
      <c r="E10" s="136">
        <v>1.7479663767974503</v>
      </c>
    </row>
    <row r="11" spans="1:5" x14ac:dyDescent="0.2">
      <c r="A11" s="137">
        <v>3100</v>
      </c>
      <c r="B11" s="136">
        <v>1.2221420710162798</v>
      </c>
      <c r="C11" s="136"/>
      <c r="D11" s="136"/>
      <c r="E11" s="136">
        <v>1.2221420710162798</v>
      </c>
    </row>
    <row r="12" spans="1:5" x14ac:dyDescent="0.2">
      <c r="A12" s="138" t="s">
        <v>124</v>
      </c>
      <c r="B12" s="136">
        <v>1.2221420710162798</v>
      </c>
      <c r="C12" s="136"/>
      <c r="D12" s="136"/>
      <c r="E12" s="136">
        <v>1.2221420710162798</v>
      </c>
    </row>
    <row r="13" spans="1:5" x14ac:dyDescent="0.2">
      <c r="A13" s="137">
        <v>4110</v>
      </c>
      <c r="B13" s="136">
        <v>1.8027315084399999E-2</v>
      </c>
      <c r="C13" s="136">
        <v>2.79565191077806</v>
      </c>
      <c r="D13" s="136">
        <v>0.93867220008899999</v>
      </c>
      <c r="E13" s="136">
        <v>3.7523514259514599</v>
      </c>
    </row>
    <row r="14" spans="1:5" x14ac:dyDescent="0.2">
      <c r="A14" s="138" t="s">
        <v>129</v>
      </c>
      <c r="B14" s="136">
        <v>1.8027315084399999E-2</v>
      </c>
      <c r="C14" s="136">
        <v>2.79565191077806</v>
      </c>
      <c r="D14" s="136">
        <v>0.93867220008899999</v>
      </c>
      <c r="E14" s="136">
        <v>3.7523514259514599</v>
      </c>
    </row>
    <row r="15" spans="1:5" x14ac:dyDescent="0.2">
      <c r="A15" s="137">
        <v>5300</v>
      </c>
      <c r="B15" s="136"/>
      <c r="C15" s="136">
        <v>1.775425080492</v>
      </c>
      <c r="D15" s="136"/>
      <c r="E15" s="136">
        <v>1.775425080492</v>
      </c>
    </row>
    <row r="16" spans="1:5" x14ac:dyDescent="0.2">
      <c r="A16" s="138" t="s">
        <v>140</v>
      </c>
      <c r="B16" s="136"/>
      <c r="C16" s="136">
        <v>1.775425080492</v>
      </c>
      <c r="D16" s="136"/>
      <c r="E16" s="136">
        <v>1.775425080492</v>
      </c>
    </row>
    <row r="17" spans="1:5" x14ac:dyDescent="0.2">
      <c r="A17" s="137">
        <v>6300</v>
      </c>
      <c r="B17" s="136"/>
      <c r="C17" s="136">
        <v>1.9387893066266599</v>
      </c>
      <c r="D17" s="136"/>
      <c r="E17" s="136">
        <v>1.9387893066266599</v>
      </c>
    </row>
    <row r="18" spans="1:5" x14ac:dyDescent="0.2">
      <c r="A18" s="138" t="s">
        <v>149</v>
      </c>
      <c r="B18" s="136"/>
      <c r="C18" s="136">
        <v>1.9387893066266599</v>
      </c>
      <c r="D18" s="136"/>
      <c r="E18" s="136">
        <v>1.9387893066266599</v>
      </c>
    </row>
    <row r="19" spans="1:5" x14ac:dyDescent="0.2">
      <c r="A19" s="137" t="s">
        <v>191</v>
      </c>
      <c r="B19" s="136">
        <v>7.898554562199025</v>
      </c>
      <c r="C19" s="136">
        <v>30.39418304636235</v>
      </c>
      <c r="D19" s="136">
        <v>2.906326181286</v>
      </c>
      <c r="E19" s="136">
        <v>41.199063789847379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opLeftCell="G1" workbookViewId="0">
      <selection activeCell="L45" sqref="L45"/>
    </sheetView>
  </sheetViews>
  <sheetFormatPr defaultRowHeight="12.75" x14ac:dyDescent="0.2"/>
  <cols>
    <col min="1" max="1" width="16.28515625" bestFit="1" customWidth="1"/>
    <col min="2" max="2" width="46.28515625" bestFit="1" customWidth="1"/>
    <col min="3" max="3" width="14.42578125" customWidth="1"/>
    <col min="4" max="4" width="6.28515625" customWidth="1"/>
    <col min="5" max="5" width="7" customWidth="1"/>
    <col min="9" max="9" width="61.85546875" style="137" bestFit="1" customWidth="1"/>
    <col min="15" max="15" width="5" bestFit="1" customWidth="1"/>
    <col min="16" max="16" width="19" customWidth="1"/>
    <col min="18" max="21" width="4.7109375" customWidth="1"/>
    <col min="23" max="27" width="11.42578125" style="141" customWidth="1"/>
    <col min="29" max="29" width="11.5703125" bestFit="1" customWidth="1"/>
  </cols>
  <sheetData>
    <row r="1" spans="1:21" x14ac:dyDescent="0.2">
      <c r="A1" t="s">
        <v>6</v>
      </c>
      <c r="B1" t="s">
        <v>177</v>
      </c>
      <c r="C1" t="s">
        <v>20</v>
      </c>
      <c r="D1" t="s">
        <v>178</v>
      </c>
      <c r="E1" t="s">
        <v>9</v>
      </c>
    </row>
    <row r="2" spans="1:21" x14ac:dyDescent="0.2">
      <c r="A2">
        <v>1200</v>
      </c>
      <c r="B2" t="s">
        <v>75</v>
      </c>
      <c r="C2">
        <v>1.18997975645E-4</v>
      </c>
      <c r="D2" t="s">
        <v>3</v>
      </c>
      <c r="E2">
        <v>57</v>
      </c>
    </row>
    <row r="3" spans="1:21" x14ac:dyDescent="0.2">
      <c r="A3">
        <v>1200</v>
      </c>
      <c r="B3" t="s">
        <v>75</v>
      </c>
      <c r="C3">
        <v>4.9934443077199998E-2</v>
      </c>
      <c r="D3" t="s">
        <v>3</v>
      </c>
      <c r="E3">
        <v>57</v>
      </c>
      <c r="F3" s="133"/>
    </row>
    <row r="4" spans="1:21" x14ac:dyDescent="0.2">
      <c r="A4">
        <v>1200</v>
      </c>
      <c r="B4" t="s">
        <v>75</v>
      </c>
      <c r="C4">
        <v>1.8141603072100001</v>
      </c>
      <c r="D4" t="s">
        <v>3</v>
      </c>
      <c r="E4">
        <v>57</v>
      </c>
      <c r="F4" s="133"/>
    </row>
    <row r="5" spans="1:21" x14ac:dyDescent="0.2">
      <c r="A5">
        <v>1200</v>
      </c>
      <c r="B5" t="s">
        <v>75</v>
      </c>
      <c r="C5">
        <v>4.2166108228200001E-2</v>
      </c>
      <c r="D5" t="s">
        <v>3</v>
      </c>
      <c r="E5">
        <v>57</v>
      </c>
      <c r="F5" s="133"/>
    </row>
    <row r="6" spans="1:21" x14ac:dyDescent="0.2">
      <c r="A6">
        <v>1200</v>
      </c>
      <c r="B6" t="s">
        <v>75</v>
      </c>
      <c r="C6">
        <v>0.61361306859300002</v>
      </c>
      <c r="D6" t="s">
        <v>3</v>
      </c>
      <c r="E6">
        <v>57</v>
      </c>
      <c r="F6" s="133"/>
      <c r="I6" s="137" t="s">
        <v>192</v>
      </c>
      <c r="J6" t="s">
        <v>190</v>
      </c>
    </row>
    <row r="7" spans="1:21" x14ac:dyDescent="0.2">
      <c r="A7">
        <v>1200</v>
      </c>
      <c r="B7" t="s">
        <v>75</v>
      </c>
      <c r="C7">
        <v>0.20907979723600001</v>
      </c>
      <c r="D7" t="s">
        <v>3</v>
      </c>
      <c r="E7">
        <v>57</v>
      </c>
      <c r="F7" s="133">
        <f>SUM(C2:C7)</f>
        <v>2.7290727223200451</v>
      </c>
      <c r="I7" s="137" t="s">
        <v>193</v>
      </c>
      <c r="J7" t="s">
        <v>3</v>
      </c>
      <c r="K7" t="s">
        <v>181</v>
      </c>
      <c r="L7" t="s">
        <v>18</v>
      </c>
      <c r="M7" t="s">
        <v>191</v>
      </c>
      <c r="O7" s="140" t="s">
        <v>195</v>
      </c>
      <c r="Q7" s="140" t="s">
        <v>196</v>
      </c>
      <c r="R7" s="140" t="s">
        <v>3</v>
      </c>
      <c r="S7" s="140" t="s">
        <v>14</v>
      </c>
      <c r="T7" s="140" t="s">
        <v>0</v>
      </c>
      <c r="U7" s="140" t="s">
        <v>1</v>
      </c>
    </row>
    <row r="8" spans="1:21" x14ac:dyDescent="0.2">
      <c r="A8">
        <v>1400</v>
      </c>
      <c r="B8" t="s">
        <v>79</v>
      </c>
      <c r="C8">
        <v>0.45565204622400002</v>
      </c>
      <c r="D8" t="s">
        <v>3</v>
      </c>
      <c r="E8">
        <v>89</v>
      </c>
      <c r="I8" s="137">
        <v>1200</v>
      </c>
      <c r="J8">
        <v>2.7290727223200451</v>
      </c>
      <c r="K8">
        <v>4.8900625351579805</v>
      </c>
      <c r="L8">
        <v>1.967653981197</v>
      </c>
      <c r="M8">
        <v>9.586789238675026</v>
      </c>
      <c r="O8" s="137">
        <v>1200</v>
      </c>
      <c r="P8" s="137" t="s">
        <v>75</v>
      </c>
      <c r="Q8" s="139">
        <v>0.23269434683215989</v>
      </c>
      <c r="R8">
        <f>VLOOKUP($O8,LOOKUP!$A$2:$G$150,R$17,)</f>
        <v>57</v>
      </c>
      <c r="S8">
        <f>VLOOKUP($O8,LOOKUP!$A$2:$G$150,S$17,)</f>
        <v>72</v>
      </c>
      <c r="T8">
        <f>VLOOKUP($O8,LOOKUP!$A$2:$G$150,T$17,)</f>
        <v>86</v>
      </c>
      <c r="U8">
        <f>VLOOKUP($O8,LOOKUP!$A$2:$G$150,U$17,)</f>
        <v>100</v>
      </c>
    </row>
    <row r="9" spans="1:21" x14ac:dyDescent="0.2">
      <c r="A9">
        <v>1400</v>
      </c>
      <c r="B9" t="s">
        <v>79</v>
      </c>
      <c r="C9">
        <v>0.123553606454</v>
      </c>
      <c r="D9" t="s">
        <v>3</v>
      </c>
      <c r="E9">
        <v>89</v>
      </c>
      <c r="F9" s="133"/>
      <c r="I9" s="137" t="s">
        <v>75</v>
      </c>
      <c r="J9">
        <v>2.7290727223200451</v>
      </c>
      <c r="K9">
        <v>4.8900625351579805</v>
      </c>
      <c r="L9">
        <v>1.967653981197</v>
      </c>
      <c r="M9">
        <v>9.586789238675026</v>
      </c>
      <c r="O9" s="137">
        <v>1400</v>
      </c>
      <c r="P9" s="137" t="s">
        <v>79</v>
      </c>
      <c r="Q9" s="139">
        <v>0.51398256033931466</v>
      </c>
      <c r="R9">
        <f>VLOOKUP($O9,LOOKUP!$A$2:$G$150,R$17,)</f>
        <v>89</v>
      </c>
      <c r="S9">
        <f>VLOOKUP($O9,LOOKUP!$A$2:$G$150,S$17,)</f>
        <v>92</v>
      </c>
      <c r="T9">
        <f>VLOOKUP($O9,LOOKUP!$A$2:$G$150,T$17,)</f>
        <v>95</v>
      </c>
      <c r="U9">
        <f>VLOOKUP($O9,LOOKUP!$A$2:$G$150,U$17,)</f>
        <v>100</v>
      </c>
    </row>
    <row r="10" spans="1:21" x14ac:dyDescent="0.2">
      <c r="A10">
        <v>1400</v>
      </c>
      <c r="B10" t="s">
        <v>79</v>
      </c>
      <c r="C10">
        <v>0.25439530401100002</v>
      </c>
      <c r="D10" t="s">
        <v>3</v>
      </c>
      <c r="E10">
        <v>89</v>
      </c>
      <c r="F10" s="133"/>
      <c r="I10" s="137">
        <v>1400</v>
      </c>
      <c r="J10">
        <v>3.7342797401852001</v>
      </c>
      <c r="K10">
        <v>17.441320550103303</v>
      </c>
      <c r="M10">
        <v>21.175600290288504</v>
      </c>
      <c r="O10" s="137">
        <v>1700</v>
      </c>
      <c r="P10" s="137" t="s">
        <v>95</v>
      </c>
      <c r="Q10" s="139">
        <v>4.2427332468370285E-2</v>
      </c>
      <c r="R10">
        <f>VLOOKUP($O10,LOOKUP!$A$2:$G$150,R$17,)</f>
        <v>81</v>
      </c>
      <c r="S10">
        <f>VLOOKUP($O10,LOOKUP!$A$2:$G$150,S$17,)</f>
        <v>88</v>
      </c>
      <c r="T10">
        <f>VLOOKUP($O10,LOOKUP!$A$2:$G$150,T$17,)</f>
        <v>93</v>
      </c>
      <c r="U10">
        <f>VLOOKUP($O10,LOOKUP!$A$2:$G$150,U$17,)</f>
        <v>100</v>
      </c>
    </row>
    <row r="11" spans="1:21" x14ac:dyDescent="0.2">
      <c r="A11">
        <v>1400</v>
      </c>
      <c r="B11" t="s">
        <v>79</v>
      </c>
      <c r="C11">
        <v>1.5479580714000001</v>
      </c>
      <c r="D11" t="s">
        <v>3</v>
      </c>
      <c r="E11">
        <v>89</v>
      </c>
      <c r="F11" s="133"/>
      <c r="I11" s="137" t="s">
        <v>79</v>
      </c>
      <c r="J11">
        <v>3.7342797401852001</v>
      </c>
      <c r="K11">
        <v>17.441320550103303</v>
      </c>
      <c r="M11">
        <v>21.175600290288504</v>
      </c>
      <c r="O11" s="137">
        <v>3100</v>
      </c>
      <c r="P11" s="137" t="s">
        <v>124</v>
      </c>
      <c r="Q11" s="139">
        <v>2.9664316578898824E-2</v>
      </c>
      <c r="R11">
        <f>VLOOKUP($O11,LOOKUP!$A$2:$G$150,R$17,)</f>
        <v>39</v>
      </c>
      <c r="S11">
        <f>VLOOKUP($O11,LOOKUP!$A$2:$G$150,S$17,)</f>
        <v>61</v>
      </c>
      <c r="T11">
        <f>VLOOKUP($O11,LOOKUP!$A$2:$G$150,T$17,)</f>
        <v>80</v>
      </c>
      <c r="U11">
        <f>VLOOKUP($O11,LOOKUP!$A$2:$G$150,U$17,)</f>
        <v>100</v>
      </c>
    </row>
    <row r="12" spans="1:21" x14ac:dyDescent="0.2">
      <c r="A12">
        <v>1400</v>
      </c>
      <c r="B12" t="s">
        <v>79</v>
      </c>
      <c r="C12">
        <v>0.14170677189700001</v>
      </c>
      <c r="D12" t="s">
        <v>3</v>
      </c>
      <c r="E12">
        <v>89</v>
      </c>
      <c r="F12" s="133"/>
      <c r="I12" s="137">
        <v>1700</v>
      </c>
      <c r="J12">
        <v>0.19503271359309998</v>
      </c>
      <c r="K12">
        <v>1.5529336632043502</v>
      </c>
      <c r="M12">
        <v>1.7479663767974503</v>
      </c>
      <c r="O12" s="137">
        <v>4110</v>
      </c>
      <c r="P12" s="137" t="s">
        <v>129</v>
      </c>
      <c r="Q12" s="139">
        <v>9.1078560549139126E-2</v>
      </c>
      <c r="R12">
        <f>VLOOKUP($O12,LOOKUP!$A$2:$G$150,R$17,)</f>
        <v>36</v>
      </c>
      <c r="S12">
        <f>VLOOKUP($O12,LOOKUP!$A$2:$G$150,S$17,)</f>
        <v>60</v>
      </c>
      <c r="T12">
        <f>VLOOKUP($O12,LOOKUP!$A$2:$G$150,T$17,)</f>
        <v>79</v>
      </c>
      <c r="U12">
        <f>VLOOKUP($O12,LOOKUP!$A$2:$G$150,U$17,)</f>
        <v>100</v>
      </c>
    </row>
    <row r="13" spans="1:21" x14ac:dyDescent="0.2">
      <c r="A13">
        <v>1400</v>
      </c>
      <c r="B13" t="s">
        <v>79</v>
      </c>
      <c r="C13">
        <v>0.16244990877099999</v>
      </c>
      <c r="D13" t="s">
        <v>3</v>
      </c>
      <c r="E13">
        <v>89</v>
      </c>
      <c r="I13" s="137" t="s">
        <v>95</v>
      </c>
      <c r="J13">
        <v>0.19503271359309998</v>
      </c>
      <c r="K13">
        <v>1.5529336632043502</v>
      </c>
      <c r="M13">
        <v>1.7479663767974503</v>
      </c>
      <c r="O13" s="137">
        <v>5300</v>
      </c>
      <c r="P13" s="137" t="s">
        <v>140</v>
      </c>
      <c r="Q13" s="139">
        <v>4.3093821003998521E-2</v>
      </c>
      <c r="R13">
        <f>VLOOKUP($O13,LOOKUP!$A$2:$G$150,R$17,)</f>
        <v>100</v>
      </c>
      <c r="S13">
        <f>VLOOKUP($O13,LOOKUP!$A$2:$G$150,S$17,)</f>
        <v>100</v>
      </c>
      <c r="T13">
        <f>VLOOKUP($O13,LOOKUP!$A$2:$G$150,T$17,)</f>
        <v>100</v>
      </c>
      <c r="U13">
        <f>VLOOKUP($O13,LOOKUP!$A$2:$G$150,U$17,)</f>
        <v>100</v>
      </c>
    </row>
    <row r="14" spans="1:21" x14ac:dyDescent="0.2">
      <c r="A14">
        <v>1400</v>
      </c>
      <c r="B14" t="s">
        <v>79</v>
      </c>
      <c r="C14">
        <v>0.95634069715600001</v>
      </c>
      <c r="D14" t="s">
        <v>3</v>
      </c>
      <c r="E14">
        <v>89</v>
      </c>
      <c r="I14" s="137">
        <v>3100</v>
      </c>
      <c r="J14">
        <v>1.2221420710162798</v>
      </c>
      <c r="M14">
        <v>1.2221420710162798</v>
      </c>
      <c r="O14" s="137">
        <v>6300</v>
      </c>
      <c r="P14" s="137" t="s">
        <v>149</v>
      </c>
      <c r="Q14" s="139">
        <v>4.7059062228118703E-2</v>
      </c>
      <c r="R14">
        <f>VLOOKUP($O14,LOOKUP!$A$2:$G$150,R$17,)</f>
        <v>45</v>
      </c>
      <c r="S14">
        <f>VLOOKUP($O14,LOOKUP!$A$2:$G$150,S$17,)</f>
        <v>66</v>
      </c>
      <c r="T14">
        <f>VLOOKUP($O14,LOOKUP!$A$2:$G$150,T$17,)</f>
        <v>83</v>
      </c>
      <c r="U14">
        <f>VLOOKUP($O14,LOOKUP!$A$2:$G$150,U$17,)</f>
        <v>100</v>
      </c>
    </row>
    <row r="15" spans="1:21" x14ac:dyDescent="0.2">
      <c r="A15">
        <v>1400</v>
      </c>
      <c r="B15" t="s">
        <v>79</v>
      </c>
      <c r="C15">
        <v>9.2223334272200003E-2</v>
      </c>
      <c r="D15" t="s">
        <v>3</v>
      </c>
      <c r="E15">
        <v>89</v>
      </c>
      <c r="F15" s="133">
        <f>SUM(C8:C15)</f>
        <v>3.7342797401852001</v>
      </c>
      <c r="I15" s="137" t="s">
        <v>124</v>
      </c>
      <c r="J15">
        <v>1.2221420710162798</v>
      </c>
      <c r="M15">
        <v>1.2221420710162798</v>
      </c>
    </row>
    <row r="16" spans="1:21" x14ac:dyDescent="0.2">
      <c r="A16">
        <v>1700</v>
      </c>
      <c r="B16" t="s">
        <v>95</v>
      </c>
      <c r="C16">
        <v>0.133934563043</v>
      </c>
      <c r="D16" t="s">
        <v>3</v>
      </c>
      <c r="E16">
        <v>81</v>
      </c>
      <c r="F16" s="133"/>
      <c r="I16" s="137">
        <v>4110</v>
      </c>
      <c r="J16">
        <v>1.8027315084399999E-2</v>
      </c>
      <c r="K16">
        <v>2.79565191077806</v>
      </c>
      <c r="L16">
        <v>0.93867220008899999</v>
      </c>
      <c r="M16">
        <v>3.7523514259514599</v>
      </c>
    </row>
    <row r="17" spans="1:22" x14ac:dyDescent="0.2">
      <c r="A17">
        <v>1700</v>
      </c>
      <c r="B17" t="s">
        <v>95</v>
      </c>
      <c r="C17">
        <v>6.1098150550099997E-2</v>
      </c>
      <c r="D17" t="s">
        <v>3</v>
      </c>
      <c r="E17">
        <v>81</v>
      </c>
      <c r="F17" s="133">
        <f>SUM(C16:C17)</f>
        <v>0.19503271359309998</v>
      </c>
      <c r="I17" s="137" t="s">
        <v>129</v>
      </c>
      <c r="J17">
        <v>1.8027315084399999E-2</v>
      </c>
      <c r="K17">
        <v>2.79565191077806</v>
      </c>
      <c r="L17">
        <v>0.93867220008899999</v>
      </c>
      <c r="M17">
        <v>3.7523514259514599</v>
      </c>
      <c r="R17">
        <v>3</v>
      </c>
      <c r="S17">
        <v>4</v>
      </c>
      <c r="T17">
        <v>6</v>
      </c>
      <c r="U17">
        <v>7</v>
      </c>
      <c r="V17" s="14"/>
    </row>
    <row r="18" spans="1:22" x14ac:dyDescent="0.2">
      <c r="A18">
        <v>3100</v>
      </c>
      <c r="B18" t="s">
        <v>124</v>
      </c>
      <c r="C18">
        <v>1.7303323763199999E-2</v>
      </c>
      <c r="D18" t="s">
        <v>3</v>
      </c>
      <c r="E18">
        <v>39</v>
      </c>
      <c r="F18" s="133"/>
      <c r="I18" s="137">
        <v>5300</v>
      </c>
      <c r="K18">
        <v>1.775425080492</v>
      </c>
      <c r="M18">
        <v>1.775425080492</v>
      </c>
    </row>
    <row r="19" spans="1:22" ht="31.5" customHeight="1" thickBot="1" x14ac:dyDescent="0.25">
      <c r="A19">
        <v>3100</v>
      </c>
      <c r="B19" t="s">
        <v>124</v>
      </c>
      <c r="C19">
        <v>7.2309635819899996E-3</v>
      </c>
      <c r="D19" t="s">
        <v>3</v>
      </c>
      <c r="E19">
        <v>39</v>
      </c>
      <c r="I19" s="137" t="s">
        <v>140</v>
      </c>
      <c r="K19">
        <v>1.775425080492</v>
      </c>
      <c r="M19">
        <v>1.775425080492</v>
      </c>
    </row>
    <row r="20" spans="1:22" x14ac:dyDescent="0.2">
      <c r="A20">
        <v>3100</v>
      </c>
      <c r="B20" t="s">
        <v>124</v>
      </c>
      <c r="C20">
        <v>1.1939412148299999</v>
      </c>
      <c r="D20" t="s">
        <v>3</v>
      </c>
      <c r="E20">
        <v>39</v>
      </c>
      <c r="I20" s="137">
        <v>6300</v>
      </c>
      <c r="K20">
        <v>1.9387893066266599</v>
      </c>
      <c r="M20">
        <v>1.9387893066266599</v>
      </c>
      <c r="O20" s="192" t="s">
        <v>198</v>
      </c>
      <c r="P20" s="193"/>
      <c r="Q20" s="193"/>
      <c r="R20" s="193"/>
      <c r="S20" s="193"/>
      <c r="T20" s="193"/>
      <c r="U20" s="194"/>
    </row>
    <row r="21" spans="1:22" x14ac:dyDescent="0.2">
      <c r="A21">
        <v>3100</v>
      </c>
      <c r="B21" t="s">
        <v>124</v>
      </c>
      <c r="C21">
        <v>3.66656884109E-3</v>
      </c>
      <c r="D21" t="s">
        <v>3</v>
      </c>
      <c r="E21">
        <v>39</v>
      </c>
      <c r="F21" s="133">
        <f>SUM(C18:C21)</f>
        <v>1.2221420710162798</v>
      </c>
      <c r="I21" s="137" t="s">
        <v>149</v>
      </c>
      <c r="K21">
        <v>1.9387893066266599</v>
      </c>
      <c r="M21">
        <v>1.9387893066266599</v>
      </c>
      <c r="O21" s="198" t="s">
        <v>195</v>
      </c>
      <c r="P21" s="189"/>
      <c r="Q21" s="189" t="s">
        <v>196</v>
      </c>
      <c r="R21" s="190" t="s">
        <v>197</v>
      </c>
      <c r="S21" s="190"/>
      <c r="T21" s="190"/>
      <c r="U21" s="191"/>
    </row>
    <row r="22" spans="1:22" x14ac:dyDescent="0.2">
      <c r="A22">
        <v>4110</v>
      </c>
      <c r="B22" t="s">
        <v>129</v>
      </c>
      <c r="C22">
        <v>1.8027315084399999E-2</v>
      </c>
      <c r="D22" t="s">
        <v>3</v>
      </c>
      <c r="E22">
        <v>36</v>
      </c>
      <c r="F22">
        <f>C22</f>
        <v>1.8027315084399999E-2</v>
      </c>
      <c r="I22" s="137" t="s">
        <v>191</v>
      </c>
      <c r="J22">
        <v>7.898554562199025</v>
      </c>
      <c r="K22">
        <v>30.39418304636235</v>
      </c>
      <c r="L22">
        <v>2.906326181286</v>
      </c>
      <c r="M22">
        <v>41.199063789847379</v>
      </c>
      <c r="O22" s="198"/>
      <c r="P22" s="189"/>
      <c r="Q22" s="189"/>
      <c r="R22" s="142" t="s">
        <v>3</v>
      </c>
      <c r="S22" s="142" t="s">
        <v>14</v>
      </c>
      <c r="T22" s="142" t="s">
        <v>0</v>
      </c>
      <c r="U22" s="145" t="s">
        <v>1</v>
      </c>
    </row>
    <row r="23" spans="1:22" ht="38.25" x14ac:dyDescent="0.2">
      <c r="A23">
        <v>1200</v>
      </c>
      <c r="B23" t="s">
        <v>75</v>
      </c>
      <c r="C23">
        <v>5.8198376210399998E-5</v>
      </c>
      <c r="D23" t="s">
        <v>181</v>
      </c>
      <c r="E23">
        <v>86</v>
      </c>
      <c r="F23" s="133"/>
      <c r="O23" s="146">
        <v>1200</v>
      </c>
      <c r="P23" s="143" t="s">
        <v>75</v>
      </c>
      <c r="Q23" s="144">
        <v>0.23269434683215989</v>
      </c>
      <c r="R23" s="142">
        <v>57</v>
      </c>
      <c r="S23" s="142">
        <v>72</v>
      </c>
      <c r="T23" s="142">
        <v>86</v>
      </c>
      <c r="U23" s="145">
        <v>100</v>
      </c>
    </row>
    <row r="24" spans="1:22" ht="25.5" x14ac:dyDescent="0.2">
      <c r="A24">
        <v>1200</v>
      </c>
      <c r="B24" t="s">
        <v>75</v>
      </c>
      <c r="C24">
        <v>0.150923127065</v>
      </c>
      <c r="D24" t="s">
        <v>181</v>
      </c>
      <c r="E24">
        <v>86</v>
      </c>
      <c r="F24" s="133"/>
      <c r="O24" s="146">
        <v>1400</v>
      </c>
      <c r="P24" s="143" t="s">
        <v>79</v>
      </c>
      <c r="Q24" s="144">
        <v>0.51398256033931466</v>
      </c>
      <c r="R24" s="142">
        <v>89</v>
      </c>
      <c r="S24" s="142">
        <v>92</v>
      </c>
      <c r="T24" s="142">
        <v>95</v>
      </c>
      <c r="U24" s="145">
        <v>100</v>
      </c>
    </row>
    <row r="25" spans="1:22" x14ac:dyDescent="0.2">
      <c r="A25">
        <v>1200</v>
      </c>
      <c r="B25" t="s">
        <v>75</v>
      </c>
      <c r="C25">
        <v>0.65493084853000005</v>
      </c>
      <c r="D25" t="s">
        <v>181</v>
      </c>
      <c r="E25">
        <v>86</v>
      </c>
      <c r="O25" s="146">
        <v>1700</v>
      </c>
      <c r="P25" s="143" t="s">
        <v>95</v>
      </c>
      <c r="Q25" s="144">
        <v>4.2427332468370285E-2</v>
      </c>
      <c r="R25" s="142">
        <v>81</v>
      </c>
      <c r="S25" s="142">
        <v>88</v>
      </c>
      <c r="T25" s="142">
        <v>93</v>
      </c>
      <c r="U25" s="145">
        <v>100</v>
      </c>
    </row>
    <row r="26" spans="1:22" ht="25.5" x14ac:dyDescent="0.2">
      <c r="A26">
        <v>1200</v>
      </c>
      <c r="B26" t="s">
        <v>75</v>
      </c>
      <c r="C26">
        <v>0.22866289379400001</v>
      </c>
      <c r="D26" t="s">
        <v>181</v>
      </c>
      <c r="E26">
        <v>86</v>
      </c>
      <c r="O26" s="146">
        <v>3100</v>
      </c>
      <c r="P26" s="143" t="s">
        <v>124</v>
      </c>
      <c r="Q26" s="144">
        <v>2.9664316578898824E-2</v>
      </c>
      <c r="R26" s="142">
        <v>39</v>
      </c>
      <c r="S26" s="142">
        <v>61</v>
      </c>
      <c r="T26" s="142">
        <v>80</v>
      </c>
      <c r="U26" s="145">
        <v>100</v>
      </c>
    </row>
    <row r="27" spans="1:22" x14ac:dyDescent="0.2">
      <c r="A27">
        <v>1200</v>
      </c>
      <c r="B27" t="s">
        <v>75</v>
      </c>
      <c r="C27">
        <v>0.24903179064799999</v>
      </c>
      <c r="D27" t="s">
        <v>181</v>
      </c>
      <c r="E27">
        <v>86</v>
      </c>
      <c r="F27" s="133"/>
      <c r="O27" s="146">
        <v>4110</v>
      </c>
      <c r="P27" s="143" t="s">
        <v>129</v>
      </c>
      <c r="Q27" s="144">
        <v>9.1078560549139126E-2</v>
      </c>
      <c r="R27" s="142">
        <v>36</v>
      </c>
      <c r="S27" s="142">
        <v>60</v>
      </c>
      <c r="T27" s="142">
        <v>79</v>
      </c>
      <c r="U27" s="145">
        <v>100</v>
      </c>
    </row>
    <row r="28" spans="1:22" x14ac:dyDescent="0.2">
      <c r="A28">
        <v>1200</v>
      </c>
      <c r="B28" t="s">
        <v>75</v>
      </c>
      <c r="C28">
        <v>4.7960118907699996E-3</v>
      </c>
      <c r="D28" t="s">
        <v>181</v>
      </c>
      <c r="E28">
        <v>86</v>
      </c>
      <c r="F28" s="133"/>
      <c r="O28" s="146">
        <v>5300</v>
      </c>
      <c r="P28" s="143" t="s">
        <v>140</v>
      </c>
      <c r="Q28" s="144">
        <v>4.3093821003998521E-2</v>
      </c>
      <c r="R28" s="142">
        <v>100</v>
      </c>
      <c r="S28" s="142">
        <v>100</v>
      </c>
      <c r="T28" s="142">
        <v>100</v>
      </c>
      <c r="U28" s="145">
        <v>100</v>
      </c>
    </row>
    <row r="29" spans="1:22" ht="26.25" thickBot="1" x14ac:dyDescent="0.25">
      <c r="A29">
        <v>1200</v>
      </c>
      <c r="B29" t="s">
        <v>75</v>
      </c>
      <c r="C29">
        <v>3.2584409912400001</v>
      </c>
      <c r="D29" t="s">
        <v>181</v>
      </c>
      <c r="E29">
        <v>86</v>
      </c>
      <c r="F29" s="133"/>
      <c r="O29" s="147">
        <v>6300</v>
      </c>
      <c r="P29" s="148" t="s">
        <v>149</v>
      </c>
      <c r="Q29" s="149">
        <v>4.7059062228118703E-2</v>
      </c>
      <c r="R29" s="150">
        <v>45</v>
      </c>
      <c r="S29" s="150">
        <v>66</v>
      </c>
      <c r="T29" s="150">
        <v>83</v>
      </c>
      <c r="U29" s="151">
        <v>100</v>
      </c>
    </row>
    <row r="30" spans="1:22" x14ac:dyDescent="0.2">
      <c r="A30">
        <v>1200</v>
      </c>
      <c r="B30" t="s">
        <v>75</v>
      </c>
      <c r="C30">
        <v>0.34321867361399999</v>
      </c>
      <c r="D30" t="s">
        <v>181</v>
      </c>
      <c r="E30">
        <v>86</v>
      </c>
      <c r="F30" s="133">
        <f>SUM(C23:C30)</f>
        <v>4.8900625351579805</v>
      </c>
    </row>
    <row r="31" spans="1:22" x14ac:dyDescent="0.2">
      <c r="A31">
        <v>1400</v>
      </c>
      <c r="B31" t="s">
        <v>79</v>
      </c>
      <c r="C31">
        <v>16.079244897199999</v>
      </c>
      <c r="D31" t="s">
        <v>181</v>
      </c>
      <c r="E31">
        <v>95</v>
      </c>
    </row>
    <row r="32" spans="1:22" ht="13.5" thickBot="1" x14ac:dyDescent="0.25">
      <c r="A32">
        <v>1400</v>
      </c>
      <c r="B32" t="s">
        <v>79</v>
      </c>
      <c r="C32">
        <v>0.25481889945000002</v>
      </c>
      <c r="D32" t="s">
        <v>181</v>
      </c>
      <c r="E32">
        <v>95</v>
      </c>
    </row>
    <row r="33" spans="1:29" x14ac:dyDescent="0.2">
      <c r="A33">
        <v>1400</v>
      </c>
      <c r="B33" t="s">
        <v>79</v>
      </c>
      <c r="C33">
        <v>0.40123714040899999</v>
      </c>
      <c r="D33" t="s">
        <v>181</v>
      </c>
      <c r="E33">
        <v>95</v>
      </c>
      <c r="F33" s="133"/>
      <c r="W33" s="195" t="s">
        <v>209</v>
      </c>
      <c r="X33" s="196"/>
      <c r="Y33" s="196"/>
      <c r="Z33" s="196"/>
      <c r="AA33" s="197"/>
    </row>
    <row r="34" spans="1:29" ht="38.25" x14ac:dyDescent="0.2">
      <c r="A34">
        <v>1400</v>
      </c>
      <c r="B34" t="s">
        <v>79</v>
      </c>
      <c r="C34">
        <v>0.411768106977</v>
      </c>
      <c r="D34" t="s">
        <v>181</v>
      </c>
      <c r="E34">
        <v>95</v>
      </c>
      <c r="F34" s="133"/>
      <c r="W34" s="162" t="s">
        <v>203</v>
      </c>
      <c r="X34" s="152" t="s">
        <v>204</v>
      </c>
      <c r="Y34" s="152" t="s">
        <v>205</v>
      </c>
      <c r="Z34" s="152" t="s">
        <v>206</v>
      </c>
      <c r="AA34" s="163" t="s">
        <v>196</v>
      </c>
    </row>
    <row r="35" spans="1:29" ht="25.5" x14ac:dyDescent="0.2">
      <c r="A35">
        <v>1400</v>
      </c>
      <c r="B35" t="s">
        <v>79</v>
      </c>
      <c r="C35">
        <v>0.29416919884499998</v>
      </c>
      <c r="D35" t="s">
        <v>181</v>
      </c>
      <c r="E35">
        <v>95</v>
      </c>
      <c r="F35" s="133"/>
      <c r="W35" s="154">
        <v>42</v>
      </c>
      <c r="X35" s="153" t="s">
        <v>199</v>
      </c>
      <c r="Y35" s="153" t="s">
        <v>181</v>
      </c>
      <c r="Z35" s="152" t="s">
        <v>208</v>
      </c>
      <c r="AA35" s="160">
        <v>2.0323041592295681E-2</v>
      </c>
      <c r="AC35" s="155">
        <v>36635.621441000003</v>
      </c>
    </row>
    <row r="36" spans="1:29" ht="25.5" x14ac:dyDescent="0.2">
      <c r="A36">
        <v>1400</v>
      </c>
      <c r="B36" t="s">
        <v>79</v>
      </c>
      <c r="C36">
        <v>8.2307222302900002E-5</v>
      </c>
      <c r="D36" t="s">
        <v>181</v>
      </c>
      <c r="E36">
        <v>95</v>
      </c>
      <c r="F36" s="133">
        <f>SUM(C31:C36)</f>
        <v>17.441320550103303</v>
      </c>
      <c r="W36" s="154">
        <v>37</v>
      </c>
      <c r="X36" s="153" t="s">
        <v>201</v>
      </c>
      <c r="Y36" s="153" t="s">
        <v>18</v>
      </c>
      <c r="Z36" s="152" t="s">
        <v>208</v>
      </c>
      <c r="AA36" s="160">
        <v>7.0789373511863735E-2</v>
      </c>
      <c r="AC36" s="155">
        <v>37584.422833999997</v>
      </c>
    </row>
    <row r="37" spans="1:29" ht="25.5" x14ac:dyDescent="0.2">
      <c r="A37">
        <v>1700</v>
      </c>
      <c r="B37" t="s">
        <v>95</v>
      </c>
      <c r="C37">
        <v>7.5451477737800005E-2</v>
      </c>
      <c r="D37" t="s">
        <v>181</v>
      </c>
      <c r="E37">
        <v>93</v>
      </c>
      <c r="W37" s="154">
        <v>54</v>
      </c>
      <c r="X37" s="153" t="s">
        <v>200</v>
      </c>
      <c r="Y37" s="153" t="s">
        <v>3</v>
      </c>
      <c r="Z37" s="152" t="s">
        <v>207</v>
      </c>
      <c r="AA37" s="160">
        <f>17.1473948129795% +2.1%</f>
        <v>0.19247394812979499</v>
      </c>
      <c r="AC37" s="155">
        <v>127609.47608399999</v>
      </c>
    </row>
    <row r="38" spans="1:29" ht="26.25" thickBot="1" x14ac:dyDescent="0.25">
      <c r="A38">
        <v>1700</v>
      </c>
      <c r="B38" t="s">
        <v>95</v>
      </c>
      <c r="C38">
        <v>2.5836020107799999E-2</v>
      </c>
      <c r="D38" t="s">
        <v>181</v>
      </c>
      <c r="E38">
        <v>93</v>
      </c>
      <c r="W38" s="156">
        <v>44</v>
      </c>
      <c r="X38" s="157" t="s">
        <v>202</v>
      </c>
      <c r="Y38" s="157" t="s">
        <v>181</v>
      </c>
      <c r="Z38" s="158" t="s">
        <v>208</v>
      </c>
      <c r="AA38" s="161">
        <v>0.71656426234754589</v>
      </c>
      <c r="AC38" s="155">
        <v>309109.963789</v>
      </c>
    </row>
    <row r="39" spans="1:29" ht="13.5" thickBot="1" x14ac:dyDescent="0.25">
      <c r="A39">
        <v>1700</v>
      </c>
      <c r="B39" t="s">
        <v>95</v>
      </c>
      <c r="C39">
        <v>4.4935122203500003E-3</v>
      </c>
      <c r="D39" t="s">
        <v>181</v>
      </c>
      <c r="E39">
        <v>93</v>
      </c>
      <c r="F39" s="133"/>
      <c r="AC39" s="159">
        <v>1291724.810693</v>
      </c>
    </row>
    <row r="40" spans="1:29" x14ac:dyDescent="0.2">
      <c r="A40">
        <v>1700</v>
      </c>
      <c r="B40" t="s">
        <v>95</v>
      </c>
      <c r="C40">
        <v>2.4512143284000001E-3</v>
      </c>
      <c r="D40" t="s">
        <v>181</v>
      </c>
      <c r="E40">
        <v>93</v>
      </c>
      <c r="F40" s="133"/>
      <c r="AA40" s="141">
        <f>SUM(AA35:AA38)/43560</f>
        <v>2.2960299026205239E-5</v>
      </c>
    </row>
    <row r="41" spans="1:29" x14ac:dyDescent="0.2">
      <c r="A41">
        <v>1700</v>
      </c>
      <c r="B41" t="s">
        <v>95</v>
      </c>
      <c r="C41">
        <v>1.21482615402</v>
      </c>
      <c r="D41" t="s">
        <v>181</v>
      </c>
      <c r="E41">
        <v>93</v>
      </c>
      <c r="F41" s="133"/>
      <c r="AC41" s="141">
        <f>SUM(AC35:AC39)</f>
        <v>1802664.2948409999</v>
      </c>
    </row>
    <row r="42" spans="1:29" x14ac:dyDescent="0.2">
      <c r="A42">
        <v>1700</v>
      </c>
      <c r="B42" t="s">
        <v>95</v>
      </c>
      <c r="C42">
        <v>0.22987528479</v>
      </c>
      <c r="D42" t="s">
        <v>181</v>
      </c>
      <c r="E42">
        <v>93</v>
      </c>
      <c r="F42" s="133">
        <f>SUM(C37:C42)</f>
        <v>1.5529336632043502</v>
      </c>
    </row>
    <row r="43" spans="1:29" x14ac:dyDescent="0.2">
      <c r="A43">
        <v>4110</v>
      </c>
      <c r="B43" t="s">
        <v>129</v>
      </c>
      <c r="C43">
        <v>1.8579759476599999E-3</v>
      </c>
      <c r="D43" t="s">
        <v>181</v>
      </c>
      <c r="E43">
        <v>79</v>
      </c>
    </row>
    <row r="44" spans="1:29" x14ac:dyDescent="0.2">
      <c r="A44">
        <v>4110</v>
      </c>
      <c r="B44" t="s">
        <v>129</v>
      </c>
      <c r="C44">
        <v>9.0811490604399997E-2</v>
      </c>
      <c r="D44" t="s">
        <v>181</v>
      </c>
      <c r="E44">
        <v>79</v>
      </c>
    </row>
    <row r="45" spans="1:29" x14ac:dyDescent="0.2">
      <c r="A45">
        <v>4110</v>
      </c>
      <c r="B45" t="s">
        <v>129</v>
      </c>
      <c r="C45">
        <v>0.42137174175600001</v>
      </c>
      <c r="D45" t="s">
        <v>181</v>
      </c>
      <c r="E45">
        <v>79</v>
      </c>
      <c r="F45" s="133"/>
    </row>
    <row r="46" spans="1:29" x14ac:dyDescent="0.2">
      <c r="A46">
        <v>4110</v>
      </c>
      <c r="B46" t="s">
        <v>129</v>
      </c>
      <c r="C46">
        <v>2.2816107024700001</v>
      </c>
      <c r="D46" t="s">
        <v>181</v>
      </c>
      <c r="E46">
        <v>79</v>
      </c>
      <c r="F46" s="133">
        <f>SUM(C43:C46)</f>
        <v>2.79565191077806</v>
      </c>
    </row>
    <row r="47" spans="1:29" x14ac:dyDescent="0.2">
      <c r="A47">
        <v>5300</v>
      </c>
      <c r="B47" t="s">
        <v>140</v>
      </c>
      <c r="C47">
        <v>1.63618819833</v>
      </c>
      <c r="D47" t="s">
        <v>181</v>
      </c>
      <c r="E47">
        <v>100</v>
      </c>
      <c r="F47" s="133"/>
    </row>
    <row r="48" spans="1:29" x14ac:dyDescent="0.2">
      <c r="A48">
        <v>5300</v>
      </c>
      <c r="B48" t="s">
        <v>140</v>
      </c>
      <c r="C48">
        <v>0.139236882162</v>
      </c>
      <c r="D48" t="s">
        <v>181</v>
      </c>
      <c r="E48">
        <v>100</v>
      </c>
      <c r="F48" s="133">
        <f>C48+C47</f>
        <v>1.775425080492</v>
      </c>
    </row>
    <row r="49" spans="1:6" x14ac:dyDescent="0.2">
      <c r="A49">
        <v>6300</v>
      </c>
      <c r="B49" t="s">
        <v>149</v>
      </c>
      <c r="C49">
        <v>8.2133750366599999E-3</v>
      </c>
      <c r="D49" t="s">
        <v>181</v>
      </c>
      <c r="E49">
        <v>83</v>
      </c>
    </row>
    <row r="50" spans="1:6" x14ac:dyDescent="0.2">
      <c r="A50">
        <v>6300</v>
      </c>
      <c r="B50" t="s">
        <v>149</v>
      </c>
      <c r="C50">
        <v>1.93057593159</v>
      </c>
      <c r="D50" t="s">
        <v>181</v>
      </c>
      <c r="E50">
        <v>83</v>
      </c>
      <c r="F50" s="133">
        <f>C50+C49</f>
        <v>1.9387893066266599</v>
      </c>
    </row>
    <row r="51" spans="1:6" x14ac:dyDescent="0.2">
      <c r="A51">
        <v>1200</v>
      </c>
      <c r="B51" t="s">
        <v>75</v>
      </c>
      <c r="C51">
        <v>0.10904382624300001</v>
      </c>
      <c r="D51" t="s">
        <v>18</v>
      </c>
      <c r="E51">
        <v>86</v>
      </c>
      <c r="F51" s="133"/>
    </row>
    <row r="52" spans="1:6" x14ac:dyDescent="0.2">
      <c r="A52">
        <v>1200</v>
      </c>
      <c r="B52" t="s">
        <v>75</v>
      </c>
      <c r="C52">
        <v>0.49282178548</v>
      </c>
      <c r="D52" t="s">
        <v>18</v>
      </c>
      <c r="E52">
        <v>86</v>
      </c>
      <c r="F52" s="133"/>
    </row>
    <row r="53" spans="1:6" x14ac:dyDescent="0.2">
      <c r="A53">
        <v>1200</v>
      </c>
      <c r="B53" t="s">
        <v>75</v>
      </c>
      <c r="C53">
        <v>0.13183201995800001</v>
      </c>
      <c r="D53" t="s">
        <v>18</v>
      </c>
      <c r="E53">
        <v>86</v>
      </c>
      <c r="F53" s="133"/>
    </row>
    <row r="54" spans="1:6" x14ac:dyDescent="0.2">
      <c r="A54">
        <v>1200</v>
      </c>
      <c r="B54" t="s">
        <v>75</v>
      </c>
      <c r="C54">
        <v>0.43851304438700001</v>
      </c>
      <c r="D54" t="s">
        <v>18</v>
      </c>
      <c r="E54">
        <v>86</v>
      </c>
      <c r="F54" s="133"/>
    </row>
    <row r="55" spans="1:6" x14ac:dyDescent="0.2">
      <c r="A55">
        <v>1200</v>
      </c>
      <c r="B55" t="s">
        <v>75</v>
      </c>
      <c r="C55">
        <v>0.47187464401399998</v>
      </c>
      <c r="D55" t="s">
        <v>18</v>
      </c>
      <c r="E55">
        <v>86</v>
      </c>
    </row>
    <row r="56" spans="1:6" x14ac:dyDescent="0.2">
      <c r="A56">
        <v>1200</v>
      </c>
      <c r="B56" t="s">
        <v>75</v>
      </c>
      <c r="C56">
        <v>0.15548146177800001</v>
      </c>
      <c r="D56" t="s">
        <v>18</v>
      </c>
      <c r="E56">
        <v>86</v>
      </c>
    </row>
    <row r="57" spans="1:6" x14ac:dyDescent="0.2">
      <c r="A57">
        <v>1200</v>
      </c>
      <c r="B57" t="s">
        <v>75</v>
      </c>
      <c r="C57">
        <v>0.168087199337</v>
      </c>
      <c r="D57" t="s">
        <v>18</v>
      </c>
      <c r="E57">
        <v>86</v>
      </c>
      <c r="F57" s="133">
        <f>SUM(C51:C57)</f>
        <v>1.967653981197</v>
      </c>
    </row>
    <row r="58" spans="1:6" x14ac:dyDescent="0.2">
      <c r="A58">
        <v>4110</v>
      </c>
      <c r="B58" t="s">
        <v>129</v>
      </c>
      <c r="C58">
        <v>0.93867220008899999</v>
      </c>
      <c r="D58" t="s">
        <v>18</v>
      </c>
      <c r="E58">
        <v>79</v>
      </c>
      <c r="F58" s="133">
        <f>C58</f>
        <v>0.93867220008899999</v>
      </c>
    </row>
    <row r="59" spans="1:6" x14ac:dyDescent="0.2">
      <c r="F59" s="133"/>
    </row>
    <row r="60" spans="1:6" x14ac:dyDescent="0.2">
      <c r="F60" s="133"/>
    </row>
    <row r="61" spans="1:6" x14ac:dyDescent="0.2">
      <c r="F61" s="133">
        <f>SUM(F2:F58)</f>
        <v>41.199063789847379</v>
      </c>
    </row>
    <row r="64" spans="1:6" x14ac:dyDescent="0.2">
      <c r="F64">
        <v>41.166951867679998</v>
      </c>
    </row>
    <row r="66" spans="6:6" x14ac:dyDescent="0.2">
      <c r="F66">
        <f>F61-F64</f>
        <v>3.2111922167381124E-2</v>
      </c>
    </row>
  </sheetData>
  <sortState ref="A2:J355">
    <sortCondition ref="D2:D355"/>
    <sortCondition ref="A2:A355"/>
  </sortState>
  <mergeCells count="5">
    <mergeCell ref="Q21:Q22"/>
    <mergeCell ref="R21:U21"/>
    <mergeCell ref="O20:U20"/>
    <mergeCell ref="W33:AA33"/>
    <mergeCell ref="O21:P22"/>
  </mergeCells>
  <conditionalFormatting sqref="A1:A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6"/>
  <sheetViews>
    <sheetView workbookViewId="0">
      <selection activeCell="B2" sqref="B2:E46"/>
    </sheetView>
  </sheetViews>
  <sheetFormatPr defaultRowHeight="12.75" x14ac:dyDescent="0.2"/>
  <cols>
    <col min="1" max="1" width="9.140625" style="171"/>
    <col min="2" max="2" width="13.140625" style="171" bestFit="1" customWidth="1"/>
    <col min="3" max="3" width="13.7109375" style="171" customWidth="1"/>
    <col min="4" max="16384" width="9.140625" style="171"/>
  </cols>
  <sheetData>
    <row r="2" spans="2:5" ht="18.75" customHeight="1" x14ac:dyDescent="0.2">
      <c r="B2" s="199" t="s">
        <v>255</v>
      </c>
      <c r="C2" s="199"/>
      <c r="D2" s="199"/>
      <c r="E2" s="199"/>
    </row>
    <row r="3" spans="2:5" s="172" customFormat="1" ht="42" customHeight="1" x14ac:dyDescent="0.2">
      <c r="B3" s="176" t="s">
        <v>251</v>
      </c>
      <c r="C3" s="176" t="s">
        <v>252</v>
      </c>
      <c r="D3" s="176" t="s">
        <v>253</v>
      </c>
      <c r="E3" s="176" t="s">
        <v>254</v>
      </c>
    </row>
    <row r="4" spans="2:5" ht="15" x14ac:dyDescent="0.2">
      <c r="B4" s="173" t="s">
        <v>180</v>
      </c>
      <c r="C4" s="174">
        <v>47.87457659385997</v>
      </c>
      <c r="D4" s="175">
        <v>25.749700499100001</v>
      </c>
      <c r="E4" s="174">
        <v>64.482397358287642</v>
      </c>
    </row>
    <row r="5" spans="2:5" ht="15" x14ac:dyDescent="0.2">
      <c r="B5" s="173" t="s">
        <v>182</v>
      </c>
      <c r="C5" s="174">
        <v>50.684771242971671</v>
      </c>
      <c r="D5" s="175">
        <v>3.8688484487700001</v>
      </c>
      <c r="E5" s="174">
        <v>59.195301716170725</v>
      </c>
    </row>
    <row r="6" spans="2:5" ht="15" x14ac:dyDescent="0.2">
      <c r="B6" s="173" t="s">
        <v>183</v>
      </c>
      <c r="C6" s="174">
        <v>34.416655261739699</v>
      </c>
      <c r="D6" s="175">
        <v>9.9917185905300006</v>
      </c>
      <c r="E6" s="174">
        <v>69.596246785439035</v>
      </c>
    </row>
    <row r="7" spans="2:5" ht="15" x14ac:dyDescent="0.2">
      <c r="B7" s="173" t="s">
        <v>184</v>
      </c>
      <c r="C7" s="174">
        <v>38.161642787968844</v>
      </c>
      <c r="D7" s="175">
        <v>27.8324457728</v>
      </c>
      <c r="E7" s="174">
        <v>67.166771166711442</v>
      </c>
    </row>
    <row r="8" spans="2:5" ht="15" x14ac:dyDescent="0.2">
      <c r="B8" s="173" t="s">
        <v>229</v>
      </c>
      <c r="C8" s="174">
        <v>28.541969429896977</v>
      </c>
      <c r="D8" s="175">
        <v>6.9813655568700002</v>
      </c>
      <c r="E8" s="174">
        <v>54.330955626975104</v>
      </c>
    </row>
    <row r="9" spans="2:5" ht="15" x14ac:dyDescent="0.2">
      <c r="B9" s="173" t="s">
        <v>185</v>
      </c>
      <c r="C9" s="174">
        <v>11.979301181285472</v>
      </c>
      <c r="D9" s="175">
        <v>2.4230822065800002</v>
      </c>
      <c r="E9" s="174">
        <v>69.10137383279087</v>
      </c>
    </row>
    <row r="10" spans="2:5" ht="15" x14ac:dyDescent="0.2">
      <c r="B10" s="173" t="s">
        <v>186</v>
      </c>
      <c r="C10" s="174">
        <v>10.56791441822218</v>
      </c>
      <c r="D10" s="175">
        <v>0.61340042597400002</v>
      </c>
      <c r="E10" s="174">
        <v>70.905927059971674</v>
      </c>
    </row>
    <row r="11" spans="2:5" ht="15" x14ac:dyDescent="0.2">
      <c r="B11" s="173" t="s">
        <v>187</v>
      </c>
      <c r="C11" s="174">
        <v>16.240080709954562</v>
      </c>
      <c r="D11" s="175">
        <v>13.5336568129</v>
      </c>
      <c r="E11" s="174">
        <v>63.578930321331001</v>
      </c>
    </row>
    <row r="12" spans="2:5" ht="15" x14ac:dyDescent="0.2">
      <c r="B12" s="173" t="s">
        <v>188</v>
      </c>
      <c r="C12" s="174">
        <v>10</v>
      </c>
      <c r="D12" s="175">
        <v>0.32669028720100002</v>
      </c>
      <c r="E12" s="174">
        <v>81.281853167492699</v>
      </c>
    </row>
    <row r="13" spans="2:5" ht="15" x14ac:dyDescent="0.2">
      <c r="B13" s="173" t="s">
        <v>189</v>
      </c>
      <c r="C13" s="174">
        <v>10</v>
      </c>
      <c r="D13" s="175">
        <v>0.246883074526</v>
      </c>
      <c r="E13" s="174">
        <v>86.000000002090061</v>
      </c>
    </row>
    <row r="14" spans="2:5" ht="15" x14ac:dyDescent="0.2">
      <c r="B14" s="173" t="s">
        <v>218</v>
      </c>
      <c r="C14" s="174">
        <v>21.903128106064269</v>
      </c>
      <c r="D14" s="175">
        <v>2.4710178491699999</v>
      </c>
      <c r="E14" s="174">
        <v>86.000000000696076</v>
      </c>
    </row>
    <row r="15" spans="2:5" ht="15" x14ac:dyDescent="0.2">
      <c r="B15" s="173" t="s">
        <v>232</v>
      </c>
      <c r="C15" s="174">
        <v>10</v>
      </c>
      <c r="D15" s="175">
        <v>0.56439003747200001</v>
      </c>
      <c r="E15" s="174">
        <v>85.999999999847631</v>
      </c>
    </row>
    <row r="16" spans="2:5" ht="15" x14ac:dyDescent="0.2">
      <c r="B16" s="173" t="s">
        <v>231</v>
      </c>
      <c r="C16" s="174">
        <v>10.393459145347288</v>
      </c>
      <c r="D16" s="175">
        <v>0.41015534555700001</v>
      </c>
      <c r="E16" s="174">
        <v>85.999999995806462</v>
      </c>
    </row>
    <row r="17" spans="2:5" ht="15" x14ac:dyDescent="0.2">
      <c r="B17" s="173" t="s">
        <v>230</v>
      </c>
      <c r="C17" s="174">
        <v>10</v>
      </c>
      <c r="D17" s="175">
        <v>0.22578460567299999</v>
      </c>
      <c r="E17" s="174">
        <v>85.999999996571958</v>
      </c>
    </row>
    <row r="18" spans="2:5" ht="15" x14ac:dyDescent="0.2">
      <c r="B18" s="173" t="s">
        <v>217</v>
      </c>
      <c r="C18" s="174">
        <v>16.032475247135338</v>
      </c>
      <c r="D18" s="175">
        <v>4.8626394410299998</v>
      </c>
      <c r="E18" s="174">
        <v>59.932229606798458</v>
      </c>
    </row>
    <row r="19" spans="2:5" ht="15" x14ac:dyDescent="0.2">
      <c r="B19" s="173" t="s">
        <v>234</v>
      </c>
      <c r="C19" s="174">
        <v>16.032475247135338</v>
      </c>
      <c r="D19" s="175">
        <v>3.0737192410900001</v>
      </c>
      <c r="E19" s="174">
        <v>57.000000000741771</v>
      </c>
    </row>
    <row r="20" spans="2:5" ht="15" x14ac:dyDescent="0.2">
      <c r="B20" s="173" t="s">
        <v>235</v>
      </c>
      <c r="C20" s="174">
        <v>16.58806343935775</v>
      </c>
      <c r="D20" s="175">
        <v>0.77297397914900001</v>
      </c>
      <c r="E20" s="174">
        <v>65.379172139354125</v>
      </c>
    </row>
    <row r="21" spans="2:5" ht="15" x14ac:dyDescent="0.2">
      <c r="B21" s="173" t="s">
        <v>247</v>
      </c>
      <c r="C21" s="174">
        <v>10</v>
      </c>
      <c r="D21" s="175">
        <v>0.44109060592499999</v>
      </c>
      <c r="E21" s="174">
        <v>56.999999997467192</v>
      </c>
    </row>
    <row r="22" spans="2:5" ht="15" x14ac:dyDescent="0.2">
      <c r="B22" s="173" t="s">
        <v>233</v>
      </c>
      <c r="C22" s="174">
        <v>10</v>
      </c>
      <c r="D22" s="175">
        <v>0.66336656588999998</v>
      </c>
      <c r="E22" s="174">
        <v>66.255227689638602</v>
      </c>
    </row>
    <row r="23" spans="2:5" ht="15" x14ac:dyDescent="0.2">
      <c r="B23" s="173" t="s">
        <v>220</v>
      </c>
      <c r="C23" s="174">
        <v>13.196255721907725</v>
      </c>
      <c r="D23" s="175">
        <v>1.69819952611</v>
      </c>
      <c r="E23" s="174">
        <v>85.999999998480746</v>
      </c>
    </row>
    <row r="24" spans="2:5" ht="15" x14ac:dyDescent="0.2">
      <c r="B24" s="173" t="s">
        <v>241</v>
      </c>
      <c r="C24" s="174">
        <v>10</v>
      </c>
      <c r="D24" s="175">
        <v>1.1173495417699999</v>
      </c>
      <c r="E24" s="174">
        <v>86</v>
      </c>
    </row>
    <row r="25" spans="2:5" ht="15" x14ac:dyDescent="0.2">
      <c r="B25" s="173" t="s">
        <v>221</v>
      </c>
      <c r="C25" s="174">
        <v>19.347138613489342</v>
      </c>
      <c r="D25" s="175">
        <v>3.5028549556900002</v>
      </c>
      <c r="E25" s="174">
        <v>86.04688028813699</v>
      </c>
    </row>
    <row r="26" spans="2:5" ht="15" x14ac:dyDescent="0.2">
      <c r="B26" s="173" t="s">
        <v>242</v>
      </c>
      <c r="C26" s="174">
        <v>19.318921035259503</v>
      </c>
      <c r="D26" s="175">
        <v>1.46061434497</v>
      </c>
      <c r="E26" s="174">
        <v>86</v>
      </c>
    </row>
    <row r="27" spans="2:5" ht="15" x14ac:dyDescent="0.2">
      <c r="B27" s="173" t="s">
        <v>244</v>
      </c>
      <c r="C27" s="174">
        <v>16.011916126126351</v>
      </c>
      <c r="D27" s="175">
        <v>0.89809573407499999</v>
      </c>
      <c r="E27" s="174">
        <v>86.000000002681233</v>
      </c>
    </row>
    <row r="28" spans="2:5" ht="15" x14ac:dyDescent="0.2">
      <c r="B28" s="173" t="s">
        <v>227</v>
      </c>
      <c r="C28" s="174">
        <v>10</v>
      </c>
      <c r="D28" s="175">
        <v>0.43096755968799999</v>
      </c>
      <c r="E28" s="174">
        <v>86.000000000798209</v>
      </c>
    </row>
    <row r="29" spans="2:5" ht="15" x14ac:dyDescent="0.2">
      <c r="B29" s="173" t="s">
        <v>228</v>
      </c>
      <c r="C29" s="174">
        <v>10</v>
      </c>
      <c r="D29" s="175">
        <v>0.80248364658399995</v>
      </c>
      <c r="E29" s="174">
        <v>80.808927180925494</v>
      </c>
    </row>
    <row r="30" spans="2:5" ht="15" x14ac:dyDescent="0.2">
      <c r="B30" s="173" t="s">
        <v>219</v>
      </c>
      <c r="C30" s="174">
        <v>18.665019759611774</v>
      </c>
      <c r="D30" s="175">
        <v>6.7484144478100001</v>
      </c>
      <c r="E30" s="174">
        <v>78.804608987702608</v>
      </c>
    </row>
    <row r="31" spans="2:5" ht="15" x14ac:dyDescent="0.2">
      <c r="B31" s="173" t="s">
        <v>243</v>
      </c>
      <c r="C31" s="174">
        <v>10</v>
      </c>
      <c r="D31" s="175">
        <v>0.83770681661599999</v>
      </c>
      <c r="E31" s="174">
        <v>74.485280341534278</v>
      </c>
    </row>
    <row r="32" spans="2:5" ht="15" x14ac:dyDescent="0.2">
      <c r="B32" s="173" t="s">
        <v>223</v>
      </c>
      <c r="C32" s="174">
        <v>10</v>
      </c>
      <c r="D32" s="175">
        <v>0.56822957015599995</v>
      </c>
      <c r="E32" s="174">
        <v>70.711733565541081</v>
      </c>
    </row>
    <row r="33" spans="2:5" ht="15" x14ac:dyDescent="0.2">
      <c r="B33" s="173" t="s">
        <v>222</v>
      </c>
      <c r="C33" s="174">
        <v>10</v>
      </c>
      <c r="D33" s="175">
        <v>0.205900511989</v>
      </c>
      <c r="E33" s="174">
        <v>77.744095266261183</v>
      </c>
    </row>
    <row r="34" spans="2:5" ht="15" x14ac:dyDescent="0.2">
      <c r="B34" s="173" t="s">
        <v>224</v>
      </c>
      <c r="C34" s="174">
        <v>10</v>
      </c>
      <c r="D34" s="175">
        <v>0.45807313034800001</v>
      </c>
      <c r="E34" s="174">
        <v>85.921754510960369</v>
      </c>
    </row>
    <row r="35" spans="2:5" ht="15" x14ac:dyDescent="0.2">
      <c r="B35" s="173" t="s">
        <v>225</v>
      </c>
      <c r="C35" s="174">
        <v>10</v>
      </c>
      <c r="D35" s="175">
        <v>0.372673627392</v>
      </c>
      <c r="E35" s="174">
        <v>87.994822408488616</v>
      </c>
    </row>
    <row r="36" spans="2:5" ht="15" x14ac:dyDescent="0.2">
      <c r="B36" s="173" t="s">
        <v>236</v>
      </c>
      <c r="C36" s="174">
        <v>20.177755902438143</v>
      </c>
      <c r="D36" s="175">
        <v>6.5689741108900002</v>
      </c>
      <c r="E36" s="174">
        <v>56.999999999297152</v>
      </c>
    </row>
    <row r="37" spans="2:5" ht="15" x14ac:dyDescent="0.2">
      <c r="B37" s="173" t="s">
        <v>237</v>
      </c>
      <c r="C37" s="174">
        <v>10</v>
      </c>
      <c r="D37" s="175">
        <v>2.4208299860200002</v>
      </c>
      <c r="E37" s="174">
        <v>56.999999999058176</v>
      </c>
    </row>
    <row r="38" spans="2:5" ht="15" x14ac:dyDescent="0.2">
      <c r="B38" s="173" t="s">
        <v>239</v>
      </c>
      <c r="C38" s="174">
        <v>13.851923944589675</v>
      </c>
      <c r="D38" s="175">
        <v>2.1151303182099999</v>
      </c>
      <c r="E38" s="174">
        <v>56.999999998652562</v>
      </c>
    </row>
    <row r="39" spans="2:5" ht="15" x14ac:dyDescent="0.2">
      <c r="B39" s="173" t="s">
        <v>249</v>
      </c>
      <c r="C39" s="174">
        <v>11.952430592477043</v>
      </c>
      <c r="D39" s="175">
        <v>3.9236086072899998</v>
      </c>
      <c r="E39" s="174">
        <v>67.793627286838571</v>
      </c>
    </row>
    <row r="40" spans="2:5" ht="15" x14ac:dyDescent="0.2">
      <c r="B40" s="173" t="s">
        <v>238</v>
      </c>
      <c r="C40" s="174">
        <v>10</v>
      </c>
      <c r="D40" s="175">
        <v>3.0670819301800001</v>
      </c>
      <c r="E40" s="174">
        <v>80.967302776959684</v>
      </c>
    </row>
    <row r="41" spans="2:5" ht="15" x14ac:dyDescent="0.2">
      <c r="B41" s="173" t="s">
        <v>240</v>
      </c>
      <c r="C41" s="174">
        <v>10</v>
      </c>
      <c r="D41" s="175">
        <v>2.1738187771100002</v>
      </c>
      <c r="E41" s="174">
        <v>71.21830310074921</v>
      </c>
    </row>
    <row r="42" spans="2:5" ht="15" x14ac:dyDescent="0.2">
      <c r="B42" s="173" t="s">
        <v>216</v>
      </c>
      <c r="C42" s="174">
        <v>13.146156784613847</v>
      </c>
      <c r="D42" s="175">
        <v>3.9207866401000002</v>
      </c>
      <c r="E42" s="174">
        <v>70.208906389796596</v>
      </c>
    </row>
    <row r="43" spans="2:5" ht="15" x14ac:dyDescent="0.2">
      <c r="B43" s="173" t="s">
        <v>226</v>
      </c>
      <c r="C43" s="174">
        <v>10</v>
      </c>
      <c r="D43" s="175">
        <v>0.217085498165</v>
      </c>
      <c r="E43" s="174">
        <v>85.999999999207688</v>
      </c>
    </row>
    <row r="44" spans="2:5" ht="15" x14ac:dyDescent="0.2">
      <c r="B44" s="173" t="s">
        <v>248</v>
      </c>
      <c r="C44" s="174">
        <v>10</v>
      </c>
      <c r="D44" s="175">
        <v>0.16165708674400001</v>
      </c>
      <c r="E44" s="174">
        <v>86.03099384251837</v>
      </c>
    </row>
    <row r="45" spans="2:5" ht="15" x14ac:dyDescent="0.2">
      <c r="B45" s="173" t="s">
        <v>246</v>
      </c>
      <c r="C45" s="174">
        <v>31.828140618169005</v>
      </c>
      <c r="D45" s="175">
        <v>7.2282953644500001</v>
      </c>
      <c r="E45" s="174">
        <v>78.903092991144632</v>
      </c>
    </row>
    <row r="46" spans="2:5" ht="15" x14ac:dyDescent="0.2">
      <c r="B46" s="173" t="s">
        <v>245</v>
      </c>
      <c r="C46" s="174">
        <v>14.576095265623666</v>
      </c>
      <c r="D46" s="175">
        <v>18.526315605299999</v>
      </c>
      <c r="E46" s="174">
        <v>74.929741498481164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GIS EXPORT MODIFIED</vt:lpstr>
      <vt:lpstr>REPORT CN TABLE</vt:lpstr>
      <vt:lpstr>LOOKUP</vt:lpstr>
      <vt:lpstr>CN LIST</vt:lpstr>
      <vt:lpstr>Sheet2</vt:lpstr>
      <vt:lpstr>tables for figures</vt:lpstr>
      <vt:lpstr>Sheet1</vt:lpstr>
      <vt:lpstr>FLUX_3</vt:lpstr>
      <vt:lpstr>'REPORT CN TABLE'!Print_Area</vt:lpstr>
      <vt:lpstr>'REPORT CN TABLE'!Print_Titles</vt:lpstr>
    </vt:vector>
  </TitlesOfParts>
  <Company>Inwood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W. Ellard</dc:creator>
  <cp:lastModifiedBy>Mike Hardin</cp:lastModifiedBy>
  <cp:lastPrinted>2013-12-19T16:46:00Z</cp:lastPrinted>
  <dcterms:created xsi:type="dcterms:W3CDTF">2003-02-14T04:01:01Z</dcterms:created>
  <dcterms:modified xsi:type="dcterms:W3CDTF">2016-05-09T21:08:54Z</dcterms:modified>
</cp:coreProperties>
</file>